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inancial Statement" state="visible" r:id="rId4"/>
  </sheets>
  <calcPr calcId="171027"/>
</workbook>
</file>

<file path=xl/sharedStrings.xml><?xml version="1.0" encoding="utf-8"?>
<sst xmlns="http://schemas.openxmlformats.org/spreadsheetml/2006/main" count="97" uniqueCount="93">
  <si>
    <t>PERSONAL FINANCIAL STATEMENT</t>
  </si>
  <si>
    <t>As of: [Current Date]</t>
  </si>
  <si>
    <t>ASSETS</t>
  </si>
  <si>
    <t>Current Year</t>
  </si>
  <si>
    <t>Previous Year</t>
  </si>
  <si>
    <t>Change</t>
  </si>
  <si>
    <t>Liquid Assets</t>
  </si>
  <si>
    <t>Checking Accounts</t>
  </si>
  <si>
    <t>Savings Accounts</t>
  </si>
  <si>
    <t>Money Market Accounts</t>
  </si>
  <si>
    <t>Cash on Hand</t>
  </si>
  <si>
    <t>Total Liquid Assets</t>
  </si>
  <si>
    <t>Investments</t>
  </si>
  <si>
    <t>Stocks</t>
  </si>
  <si>
    <t>Bonds</t>
  </si>
  <si>
    <t>Mutual Funds</t>
  </si>
  <si>
    <t>Cryptocurrency</t>
  </si>
  <si>
    <t>Total Investments</t>
  </si>
  <si>
    <t>Retirement Accounts</t>
  </si>
  <si>
    <t>401(k)</t>
  </si>
  <si>
    <t>IRA</t>
  </si>
  <si>
    <t>Roth IRA</t>
  </si>
  <si>
    <t>Total Retirement Accounts</t>
  </si>
  <si>
    <t>Property &amp; Real Estate</t>
  </si>
  <si>
    <t>Primary Residence</t>
  </si>
  <si>
    <t>Investment Property</t>
  </si>
  <si>
    <t>Vehicle(s)</t>
  </si>
  <si>
    <t>Total Property &amp; Real Estate</t>
  </si>
  <si>
    <t>TOTAL ASSETS</t>
  </si>
  <si>
    <t>LIABILITIES</t>
  </si>
  <si>
    <t>Short-term Debt</t>
  </si>
  <si>
    <t>Credit Card 1</t>
  </si>
  <si>
    <t>Credit Card 2</t>
  </si>
  <si>
    <t>Personal Loan</t>
  </si>
  <si>
    <t>Total Short-term Debt</t>
  </si>
  <si>
    <t>Long-term Debt</t>
  </si>
  <si>
    <t>Primary Mortgage</t>
  </si>
  <si>
    <t>Investment Property Mortgage</t>
  </si>
  <si>
    <t>Auto Loan</t>
  </si>
  <si>
    <t>Student Loan</t>
  </si>
  <si>
    <t>Total Long-term Debt</t>
  </si>
  <si>
    <t>TOTAL LIABILITIES</t>
  </si>
  <si>
    <t>NET WORTH</t>
  </si>
  <si>
    <t>MONTHLY INCOME</t>
  </si>
  <si>
    <t>Amount</t>
  </si>
  <si>
    <t>Salary (After Tax)</t>
  </si>
  <si>
    <t>Freelance Income</t>
  </si>
  <si>
    <t>Investment Income</t>
  </si>
  <si>
    <t>Rental Income</t>
  </si>
  <si>
    <t>Other Income</t>
  </si>
  <si>
    <t>TOTAL MONTHLY INCOME</t>
  </si>
  <si>
    <t>MONTHLY EXPENSES</t>
  </si>
  <si>
    <t>Housing</t>
  </si>
  <si>
    <t xml:space="preserve">  Primary Mortgage Payment</t>
  </si>
  <si>
    <t xml:space="preserve">  Property Tax &amp; Insurance</t>
  </si>
  <si>
    <t xml:space="preserve">  Utilities</t>
  </si>
  <si>
    <t xml:space="preserve">  Maintenance &amp; Repairs</t>
  </si>
  <si>
    <t>Transportation</t>
  </si>
  <si>
    <t xml:space="preserve">  Auto Loan Payment</t>
  </si>
  <si>
    <t xml:space="preserve">  Gas &amp; Maintenance</t>
  </si>
  <si>
    <t xml:space="preserve">  Insurance</t>
  </si>
  <si>
    <t>Food &amp; Dining</t>
  </si>
  <si>
    <t xml:space="preserve">  Groceries</t>
  </si>
  <si>
    <t xml:space="preserve">  Dining Out</t>
  </si>
  <si>
    <t>Healthcare</t>
  </si>
  <si>
    <t xml:space="preserve">  Insurance Premiums</t>
  </si>
  <si>
    <t xml:space="preserve">  Medical Expenses</t>
  </si>
  <si>
    <t>Debt Payments</t>
  </si>
  <si>
    <t xml:space="preserve">  Credit Cards</t>
  </si>
  <si>
    <t xml:space="preserve">  Student Loans</t>
  </si>
  <si>
    <t>Insurance</t>
  </si>
  <si>
    <t xml:space="preserve">  Life Insurance</t>
  </si>
  <si>
    <t xml:space="preserve">  Disability Insurance</t>
  </si>
  <si>
    <t>Entertainment</t>
  </si>
  <si>
    <t xml:space="preserve">  Subscriptions &amp; Entertainment</t>
  </si>
  <si>
    <t>Personal</t>
  </si>
  <si>
    <t xml:space="preserve">  Clothing &amp; Personal Care</t>
  </si>
  <si>
    <t>Savings &amp; Investment</t>
  </si>
  <si>
    <t xml:space="preserve">  401(k) Contribution</t>
  </si>
  <si>
    <t xml:space="preserve">  IRA Contribution</t>
  </si>
  <si>
    <t xml:space="preserve">  Emergency Fund</t>
  </si>
  <si>
    <t>Other</t>
  </si>
  <si>
    <t xml:space="preserve">  Miscellaneous</t>
  </si>
  <si>
    <t>TOTAL MONTHLY EXPENSES</t>
  </si>
  <si>
    <t>MONTHLY SURPLUS/DEFICIT</t>
  </si>
  <si>
    <t>KEY FINANCIAL RATIOS</t>
  </si>
  <si>
    <t>Current</t>
  </si>
  <si>
    <t>Savings Rate</t>
  </si>
  <si>
    <t>Debt-to-Income Ratio</t>
  </si>
  <si>
    <t>Debt-to-Asset Ratio</t>
  </si>
  <si>
    <t>Liquidity Ratio (Months)</t>
  </si>
  <si>
    <t>Net Worth Growth (YoY)</t>
  </si>
  <si>
    <t>This financial statement provides a comprehensive overview of your financial health. Review and update regularly.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</si>
</sst>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$#,##0.00"/>
    <numFmt numFmtId="165" formatCode="0.0%"/>
    <numFmt numFmtId="166" formatCode="0.0"/>
  </numFmts>
  <fonts count="9" x14ac:knownFonts="1">
    <font>
      <color theme="1"/>
      <family val="2"/>
      <scheme val="minor"/>
      <sz val="11"/>
      <name val="Calibri"/>
    </font>
    <font>
      <b/>
      <color rgb="FFFFFF"/>
      <sz val="18"/>
    </font>
    <font>
      <i/>
      <sz val="11"/>
    </font>
    <font>
      <b/>
      <color rgb="FFFFFF"/>
      <sz val="14"/>
    </font>
    <font>
      <b/>
      <color rgb="FFFFFF"/>
    </font>
    <font>
      <b/>
    </font>
    <font>
      <b/>
      <color rgb="FFFFFF"/>
      <sz val="12"/>
    </font>
    <font>
      <b/>
      <i/>
    </font>
    <font>
      <i/>
      <sz val="9"/>
    </font>
  </fonts>
  <fills count="12">
    <fill>
      <patternFill patternType="none"/>
    </fill>
    <fill>
      <patternFill patternType="gray125"/>
    </fill>
    <fill>
      <patternFill patternType="solid">
        <fgColor rgb="1F4E78"/>
      </patternFill>
    </fill>
    <fill>
      <patternFill patternType="solid">
        <fgColor rgb="2E75B5"/>
      </patternFill>
    </fill>
    <fill>
      <patternFill patternType="solid">
        <fgColor rgb="D9E1F2"/>
      </patternFill>
    </fill>
    <fill>
      <patternFill patternType="solid">
        <fgColor rgb="C55A11"/>
      </patternFill>
    </fill>
    <fill>
      <patternFill patternType="solid">
        <fgColor rgb="FCE4D6"/>
      </patternFill>
    </fill>
    <fill>
      <patternFill patternType="solid">
        <fgColor rgb="375623"/>
      </patternFill>
    </fill>
    <fill>
      <patternFill patternType="solid">
        <fgColor rgb="548235"/>
      </patternFill>
    </fill>
    <fill>
      <patternFill patternType="solid">
        <fgColor rgb="E46C0A"/>
      </patternFill>
    </fill>
    <fill>
      <patternFill patternType="solid">
        <fgColor rgb="FFF2CC"/>
      </patternFill>
    </fill>
    <fill>
      <patternFill patternType="solid">
        <fgColor rgb="7030A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5" fillId="4" borderId="1" xfId="0" applyFont="1" applyFill="1" applyBorder="1"/>
    <xf numFmtId="0" fontId="0" fillId="0" borderId="1" xfId="0" applyBorder="1"/>
    <xf numFmtId="164" fontId="0" fillId="0" borderId="1" xfId="0" applyNumberFormat="1" applyBorder="1"/>
    <xf numFmtId="0" fontId="5" fillId="0" borderId="1" xfId="0" applyFont="1" applyBorder="1"/>
    <xf numFmtId="164" fontId="5" fillId="0" borderId="1" xfId="0" applyNumberFormat="1" applyFont="1" applyBorder="1"/>
    <xf numFmtId="0" fontId="6" fillId="3" borderId="1" xfId="0" applyFont="1" applyFill="1" applyBorder="1"/>
    <xf numFmtId="164" fontId="4" fillId="3" borderId="1" xfId="0" applyNumberFormat="1" applyFont="1" applyFill="1" applyBorder="1"/>
    <xf numFmtId="0" fontId="3" fillId="5" borderId="1" xfId="0" applyFont="1" applyFill="1" applyBorder="1"/>
    <xf numFmtId="0" fontId="4" fillId="5" borderId="1" xfId="0" applyFont="1" applyFill="1" applyBorder="1" applyAlignment="1">
      <alignment horizontal="center"/>
    </xf>
    <xf numFmtId="0" fontId="5" fillId="6" borderId="1" xfId="0" applyFont="1" applyFill="1" applyBorder="1"/>
    <xf numFmtId="0" fontId="6" fillId="5" borderId="1" xfId="0" applyFont="1" applyFill="1" applyBorder="1"/>
    <xf numFmtId="164" fontId="4" fillId="5" borderId="1" xfId="0" applyNumberFormat="1" applyFont="1" applyFill="1" applyBorder="1"/>
    <xf numFmtId="0" fontId="3" fillId="7" borderId="1" xfId="0" applyFont="1" applyFill="1" applyBorder="1"/>
    <xf numFmtId="164" fontId="3" fillId="7" borderId="1" xfId="0" applyNumberFormat="1" applyFont="1" applyFill="1" applyBorder="1"/>
    <xf numFmtId="0" fontId="3" fillId="8" borderId="1" xfId="0" applyFont="1" applyFill="1" applyBorder="1"/>
    <xf numFmtId="0" fontId="4" fillId="8" borderId="1" xfId="0" applyFont="1" applyFill="1" applyBorder="1" applyAlignment="1">
      <alignment horizontal="center"/>
    </xf>
    <xf numFmtId="0" fontId="3" fillId="9" borderId="1" xfId="0" applyFont="1" applyFill="1" applyBorder="1"/>
    <xf numFmtId="0" fontId="4" fillId="9" borderId="1" xfId="0" applyFont="1" applyFill="1" applyBorder="1" applyAlignment="1">
      <alignment horizontal="center"/>
    </xf>
    <xf numFmtId="0" fontId="7" fillId="10" borderId="1" xfId="0" applyFont="1" applyFill="1" applyBorder="1"/>
    <xf numFmtId="0" fontId="3" fillId="11" borderId="1" xfId="0" applyFont="1" applyFill="1" applyBorder="1"/>
    <xf numFmtId="0" fontId="4" fillId="11" borderId="1" xfId="0" applyFont="1" applyFill="1" applyBorder="1" applyAlignment="1">
      <alignment horizontal="center"/>
    </xf>
    <xf numFmtId="165" fontId="0" fillId="0" borderId="1" xfId="0" applyNumberFormat="1" applyBorder="1"/>
    <xf numFmtId="166" fontId="0" fillId="0" borderId="1" xfId="0" applyNumberFormat="1" applyBorder="1"/>
    <xf numFmtId="0" fontId="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FormatPr defaultRowHeight="15" outlineLevelRow="0" outlineLevelCol="0" x14ac:dyDescent="55"/>
  <cols>
    <col min="1" max="1" width="25" customWidth="1"/>
    <col min="2" max="5" width="18" customWidth="1"/>
  </cols>
  <sheetData>
    <row r="1" ht="35" customHeight="1" spans="1:5" x14ac:dyDescent="0.25">
      <c r="A1" s="1" t="s">
        <v>0</v>
      </c>
      <c r="B1" s="1"/>
      <c r="C1" s="1"/>
      <c r="D1" s="1"/>
      <c r="E1" s="1"/>
    </row>
    <row r="2" spans="1:5" x14ac:dyDescent="0.25">
      <c r="A2" s="2" t="s">
        <v>1</v>
      </c>
      <c r="B2" s="2"/>
      <c r="C2" s="2"/>
      <c r="D2" s="2"/>
      <c r="E2" s="2"/>
    </row>
    <row r="3" spans="1:5" x14ac:dyDescent="0.25"/>
    <row r="4" spans="1:5" x14ac:dyDescent="0.25">
      <c r="A4" s="3" t="s">
        <v>2</v>
      </c>
      <c r="B4" s="3"/>
      <c r="C4" s="4" t="s">
        <v>3</v>
      </c>
      <c r="D4" s="4" t="s">
        <v>4</v>
      </c>
      <c r="E4" s="4" t="s">
        <v>5</v>
      </c>
    </row>
    <row r="5" spans="1:5" x14ac:dyDescent="0.25">
      <c r="A5" s="5" t="s">
        <v>6</v>
      </c>
      <c r="B5" s="5"/>
    </row>
    <row r="6" spans="1:5" x14ac:dyDescent="0.25">
      <c r="A6" s="6" t="s">
        <v>7</v>
      </c>
      <c r="C6" s="7">
        <v>5500</v>
      </c>
      <c r="D6" s="7">
        <v>4800</v>
      </c>
      <c r="E6" s="7">
        <f>C6-D6</f>
      </c>
    </row>
    <row r="7" spans="1:5" x14ac:dyDescent="0.25">
      <c r="A7" s="6" t="s">
        <v>8</v>
      </c>
      <c r="C7" s="7">
        <v>15000</v>
      </c>
      <c r="D7" s="7">
        <v>12000</v>
      </c>
      <c r="E7" s="7">
        <f>C7-D7</f>
      </c>
    </row>
    <row r="8" spans="1:5" x14ac:dyDescent="0.25">
      <c r="A8" s="6" t="s">
        <v>9</v>
      </c>
      <c r="C8" s="7">
        <v>8000</v>
      </c>
      <c r="D8" s="7">
        <v>7500</v>
      </c>
      <c r="E8" s="7">
        <f>C8-D8</f>
      </c>
    </row>
    <row r="9" spans="1:5" x14ac:dyDescent="0.25">
      <c r="A9" s="6" t="s">
        <v>10</v>
      </c>
      <c r="C9" s="7">
        <v>500</v>
      </c>
      <c r="D9" s="7">
        <v>500</v>
      </c>
      <c r="E9" s="7">
        <f>C9-D9</f>
      </c>
    </row>
    <row r="10" spans="1:5" x14ac:dyDescent="0.25">
      <c r="A10" s="8" t="s">
        <v>11</v>
      </c>
      <c r="B10" s="8"/>
      <c r="C10" s="9">
        <f>SUM(C6:C9)</f>
      </c>
      <c r="D10" s="9">
        <f>SUM(D6:D9)</f>
      </c>
      <c r="E10" s="9">
        <f>C10-D10</f>
      </c>
    </row>
    <row r="11" spans="1:5" x14ac:dyDescent="0.25">
      <c r="A11" s="5" t="s">
        <v>12</v>
      </c>
      <c r="B11" s="5"/>
    </row>
    <row r="12" spans="1:5" x14ac:dyDescent="0.25">
      <c r="A12" s="6" t="s">
        <v>13</v>
      </c>
      <c r="C12" s="7">
        <v>45000</v>
      </c>
      <c r="D12" s="7">
        <v>38000</v>
      </c>
      <c r="E12" s="7">
        <f>C12-D12</f>
      </c>
    </row>
    <row r="13" spans="1:5" x14ac:dyDescent="0.25">
      <c r="A13" s="6" t="s">
        <v>14</v>
      </c>
      <c r="C13" s="7">
        <v>25000</v>
      </c>
      <c r="D13" s="7">
        <v>24000</v>
      </c>
      <c r="E13" s="7">
        <f>C13-D13</f>
      </c>
    </row>
    <row r="14" spans="1:5" x14ac:dyDescent="0.25">
      <c r="A14" s="6" t="s">
        <v>15</v>
      </c>
      <c r="C14" s="7">
        <v>35000</v>
      </c>
      <c r="D14" s="7">
        <v>30000</v>
      </c>
      <c r="E14" s="7">
        <f>C14-D14</f>
      </c>
    </row>
    <row r="15" spans="1:5" x14ac:dyDescent="0.25">
      <c r="A15" s="6" t="s">
        <v>16</v>
      </c>
      <c r="C15" s="7">
        <v>8000</v>
      </c>
      <c r="D15" s="7">
        <v>5000</v>
      </c>
      <c r="E15" s="7">
        <f>C15-D15</f>
      </c>
    </row>
    <row r="16" spans="1:5" x14ac:dyDescent="0.25">
      <c r="A16" s="8" t="s">
        <v>17</v>
      </c>
      <c r="B16" s="8"/>
      <c r="C16" s="9">
        <f>SUM(C12:C15)</f>
      </c>
      <c r="D16" s="9">
        <f>SUM(D12:D15)</f>
      </c>
      <c r="E16" s="9">
        <f>C16-D16</f>
      </c>
    </row>
    <row r="17" spans="1:5" x14ac:dyDescent="0.25">
      <c r="A17" s="5" t="s">
        <v>18</v>
      </c>
      <c r="B17" s="5"/>
    </row>
    <row r="18" spans="1:5" x14ac:dyDescent="0.25">
      <c r="A18" s="6" t="s">
        <v>19</v>
      </c>
      <c r="C18" s="7">
        <v>125000</v>
      </c>
      <c r="D18" s="7">
        <v>108000</v>
      </c>
      <c r="E18" s="7">
        <f>C18-D18</f>
      </c>
    </row>
    <row r="19" spans="1:5" x14ac:dyDescent="0.25">
      <c r="A19" s="6" t="s">
        <v>20</v>
      </c>
      <c r="C19" s="7">
        <v>45000</v>
      </c>
      <c r="D19" s="7">
        <v>40000</v>
      </c>
      <c r="E19" s="7">
        <f>C19-D19</f>
      </c>
    </row>
    <row r="20" spans="1:5" x14ac:dyDescent="0.25">
      <c r="A20" s="6" t="s">
        <v>21</v>
      </c>
      <c r="C20" s="7">
        <v>32000</v>
      </c>
      <c r="D20" s="7">
        <v>28000</v>
      </c>
      <c r="E20" s="7">
        <f>C20-D20</f>
      </c>
    </row>
    <row r="21" spans="1:5" x14ac:dyDescent="0.25">
      <c r="A21" s="8" t="s">
        <v>22</v>
      </c>
      <c r="B21" s="8"/>
      <c r="C21" s="9">
        <f>SUM(C18:C20)</f>
      </c>
      <c r="D21" s="9">
        <f>SUM(D18:D20)</f>
      </c>
      <c r="E21" s="9">
        <f>C21-D21</f>
      </c>
    </row>
    <row r="22" spans="1:5" x14ac:dyDescent="0.25">
      <c r="A22" s="5" t="s">
        <v>23</v>
      </c>
      <c r="B22" s="5"/>
    </row>
    <row r="23" spans="1:5" x14ac:dyDescent="0.25">
      <c r="A23" s="6" t="s">
        <v>24</v>
      </c>
      <c r="C23" s="7">
        <v>425000</v>
      </c>
      <c r="D23" s="7">
        <v>410000</v>
      </c>
      <c r="E23" s="7">
        <f>C23-D23</f>
      </c>
    </row>
    <row r="24" spans="1:5" x14ac:dyDescent="0.25">
      <c r="A24" s="6" t="s">
        <v>25</v>
      </c>
      <c r="C24" s="7">
        <v>275000</v>
      </c>
      <c r="D24" s="7">
        <v>265000</v>
      </c>
      <c r="E24" s="7">
        <f>C24-D24</f>
      </c>
    </row>
    <row r="25" spans="1:5" x14ac:dyDescent="0.25">
      <c r="A25" s="6" t="s">
        <v>26</v>
      </c>
      <c r="C25" s="7">
        <v>28000</v>
      </c>
      <c r="D25" s="7">
        <v>32000</v>
      </c>
      <c r="E25" s="7">
        <f>C25-D25</f>
      </c>
    </row>
    <row r="26" spans="1:5" x14ac:dyDescent="0.25">
      <c r="A26" s="8" t="s">
        <v>27</v>
      </c>
      <c r="B26" s="8"/>
      <c r="C26" s="9">
        <f>SUM(C23:C25)</f>
      </c>
      <c r="D26" s="9">
        <f>SUM(D23:D25)</f>
      </c>
      <c r="E26" s="9">
        <f>C26-D26</f>
      </c>
    </row>
    <row r="27" spans="1:5" x14ac:dyDescent="0.25">
      <c r="A27" s="10" t="s">
        <v>28</v>
      </c>
      <c r="B27" s="10"/>
      <c r="C27" s="11">
        <f>C10+C15+C20+C25</f>
      </c>
      <c r="D27" s="11">
        <f>D10+D15+D20+D25</f>
      </c>
      <c r="E27" s="11">
        <f>C27-D27</f>
      </c>
    </row>
    <row r="28" spans="1:5" x14ac:dyDescent="0.25"/>
    <row r="29" spans="1:5" x14ac:dyDescent="0.25">
      <c r="A29" s="12" t="s">
        <v>29</v>
      </c>
      <c r="B29" s="12"/>
      <c r="C29" s="13" t="s">
        <v>3</v>
      </c>
      <c r="D29" s="13" t="s">
        <v>4</v>
      </c>
      <c r="E29" s="13" t="s">
        <v>5</v>
      </c>
    </row>
    <row r="30" spans="1:5" x14ac:dyDescent="0.25">
      <c r="A30" s="14" t="s">
        <v>30</v>
      </c>
      <c r="B30" s="14"/>
    </row>
    <row r="31" spans="1:5" x14ac:dyDescent="0.25">
      <c r="A31" s="6" t="s">
        <v>31</v>
      </c>
      <c r="C31" s="7">
        <v>3500</v>
      </c>
      <c r="D31" s="7">
        <v>4200</v>
      </c>
      <c r="E31" s="7">
        <f>C31-D31</f>
      </c>
    </row>
    <row r="32" spans="1:5" x14ac:dyDescent="0.25">
      <c r="A32" s="6" t="s">
        <v>32</v>
      </c>
      <c r="C32" s="7">
        <v>2100</v>
      </c>
      <c r="D32" s="7">
        <v>2800</v>
      </c>
      <c r="E32" s="7">
        <f>C32-D32</f>
      </c>
    </row>
    <row r="33" spans="1:5" x14ac:dyDescent="0.25">
      <c r="A33" s="6" t="s">
        <v>33</v>
      </c>
      <c r="C33" s="7">
        <v>5000</v>
      </c>
      <c r="D33" s="7">
        <v>7500</v>
      </c>
      <c r="E33" s="7">
        <f>C33-D33</f>
      </c>
    </row>
    <row r="34" spans="1:5" x14ac:dyDescent="0.25">
      <c r="A34" s="8" t="s">
        <v>34</v>
      </c>
      <c r="B34" s="8"/>
      <c r="C34" s="9">
        <f>SUM(C31:C33)</f>
      </c>
      <c r="D34" s="9">
        <f>SUM(D31:D33)</f>
      </c>
      <c r="E34" s="9">
        <f>C34-D34</f>
      </c>
    </row>
    <row r="35" spans="1:5" x14ac:dyDescent="0.25">
      <c r="A35" s="14" t="s">
        <v>35</v>
      </c>
      <c r="B35" s="14"/>
    </row>
    <row r="36" spans="1:5" x14ac:dyDescent="0.25">
      <c r="A36" s="6" t="s">
        <v>36</v>
      </c>
      <c r="C36" s="7">
        <v>285000</v>
      </c>
      <c r="D36" s="7">
        <v>295000</v>
      </c>
      <c r="E36" s="7">
        <f>C36-D36</f>
      </c>
    </row>
    <row r="37" spans="1:5" x14ac:dyDescent="0.25">
      <c r="A37" s="6" t="s">
        <v>37</v>
      </c>
      <c r="C37" s="7">
        <v>198000</v>
      </c>
      <c r="D37" s="7">
        <v>205000</v>
      </c>
      <c r="E37" s="7">
        <f>C37-D37</f>
      </c>
    </row>
    <row r="38" spans="1:5" x14ac:dyDescent="0.25">
      <c r="A38" s="6" t="s">
        <v>38</v>
      </c>
      <c r="C38" s="7">
        <v>18000</v>
      </c>
      <c r="D38" s="7">
        <v>22000</v>
      </c>
      <c r="E38" s="7">
        <f>C38-D38</f>
      </c>
    </row>
    <row r="39" spans="1:5" x14ac:dyDescent="0.25">
      <c r="A39" s="6" t="s">
        <v>39</v>
      </c>
      <c r="C39" s="7">
        <v>15000</v>
      </c>
      <c r="D39" s="7">
        <v>18000</v>
      </c>
      <c r="E39" s="7">
        <f>C39-D39</f>
      </c>
    </row>
    <row r="40" spans="1:5" x14ac:dyDescent="0.25">
      <c r="A40" s="8" t="s">
        <v>40</v>
      </c>
      <c r="B40" s="8"/>
      <c r="C40" s="9">
        <f>SUM(C36:C39)</f>
      </c>
      <c r="D40" s="9">
        <f>SUM(D36:D39)</f>
      </c>
      <c r="E40" s="9">
        <f>C40-D40</f>
      </c>
    </row>
    <row r="41" spans="1:5" x14ac:dyDescent="0.25">
      <c r="A41" s="15" t="s">
        <v>41</v>
      </c>
      <c r="B41" s="15"/>
      <c r="C41" s="16">
        <f>C34+C40</f>
      </c>
      <c r="D41" s="16">
        <f>D34+D40</f>
      </c>
      <c r="E41" s="16">
        <f>C41-D41</f>
      </c>
    </row>
    <row r="42" spans="1:5" x14ac:dyDescent="0.25"/>
    <row r="43" spans="1:5" x14ac:dyDescent="0.25">
      <c r="A43" s="17" t="s">
        <v>42</v>
      </c>
      <c r="B43" s="17"/>
      <c r="C43" s="18">
        <f>C27-C41</f>
      </c>
      <c r="D43" s="18">
        <f>D27-D41</f>
      </c>
      <c r="E43" s="18">
        <f>C43-D43</f>
      </c>
    </row>
    <row r="44" spans="1:5" x14ac:dyDescent="0.25"/>
    <row r="45" spans="1:5" x14ac:dyDescent="0.25"/>
    <row r="46" spans="1:5" x14ac:dyDescent="0.25">
      <c r="A46" s="19" t="s">
        <v>43</v>
      </c>
      <c r="B46" s="19"/>
      <c r="C46" s="20" t="s">
        <v>44</v>
      </c>
    </row>
    <row r="47" spans="1:5" x14ac:dyDescent="0.25">
      <c r="A47" s="6" t="s">
        <v>45</v>
      </c>
      <c r="C47" s="7">
        <v>7500</v>
      </c>
    </row>
    <row r="48" spans="1:5" x14ac:dyDescent="0.25">
      <c r="A48" s="6" t="s">
        <v>46</v>
      </c>
      <c r="C48" s="7">
        <v>1200</v>
      </c>
    </row>
    <row r="49" spans="1:5" x14ac:dyDescent="0.25">
      <c r="A49" s="6" t="s">
        <v>47</v>
      </c>
      <c r="C49" s="7">
        <v>650</v>
      </c>
    </row>
    <row r="50" spans="1:5" x14ac:dyDescent="0.25">
      <c r="A50" s="6" t="s">
        <v>48</v>
      </c>
      <c r="C50" s="7">
        <v>1800</v>
      </c>
    </row>
    <row r="51" spans="1:5" x14ac:dyDescent="0.25">
      <c r="A51" s="6" t="s">
        <v>49</v>
      </c>
      <c r="C51" s="7">
        <v>300</v>
      </c>
    </row>
    <row r="52" spans="1:5" x14ac:dyDescent="0.25">
      <c r="A52" s="8" t="s">
        <v>50</v>
      </c>
      <c r="B52" s="8"/>
      <c r="C52" s="9">
        <f>SUM(C47:C51)</f>
      </c>
    </row>
    <row r="53" spans="1:5" x14ac:dyDescent="0.25"/>
    <row r="54" spans="1:5" x14ac:dyDescent="0.25">
      <c r="A54" s="21" t="s">
        <v>51</v>
      </c>
      <c r="B54" s="21"/>
      <c r="C54" s="22" t="s">
        <v>44</v>
      </c>
    </row>
    <row r="55" spans="1:5" x14ac:dyDescent="0.25">
      <c r="A55" s="23" t="s">
        <v>52</v>
      </c>
    </row>
    <row r="56" spans="1:5" x14ac:dyDescent="0.25">
      <c r="A56" s="6" t="s">
        <v>53</v>
      </c>
      <c r="C56" s="7">
        <v>2100</v>
      </c>
    </row>
    <row r="57" spans="1:5" x14ac:dyDescent="0.25">
      <c r="A57" s="6" t="s">
        <v>54</v>
      </c>
      <c r="C57" s="7">
        <v>650</v>
      </c>
    </row>
    <row r="58" spans="1:5" x14ac:dyDescent="0.25">
      <c r="A58" s="6" t="s">
        <v>55</v>
      </c>
      <c r="C58" s="7">
        <v>280</v>
      </c>
    </row>
    <row r="59" spans="1:5" x14ac:dyDescent="0.25">
      <c r="A59" s="6" t="s">
        <v>56</v>
      </c>
      <c r="C59" s="7">
        <v>200</v>
      </c>
    </row>
    <row r="60" spans="1:5" x14ac:dyDescent="0.25">
      <c r="A60" s="23" t="s">
        <v>57</v>
      </c>
    </row>
    <row r="61" spans="1:5" x14ac:dyDescent="0.25">
      <c r="A61" s="6" t="s">
        <v>58</v>
      </c>
      <c r="C61" s="7">
        <v>425</v>
      </c>
    </row>
    <row r="62" spans="1:5" x14ac:dyDescent="0.25">
      <c r="A62" s="6" t="s">
        <v>59</v>
      </c>
      <c r="C62" s="7">
        <v>320</v>
      </c>
    </row>
    <row r="63" spans="1:5" x14ac:dyDescent="0.25">
      <c r="A63" s="6" t="s">
        <v>60</v>
      </c>
      <c r="C63" s="7">
        <v>180</v>
      </c>
    </row>
    <row r="64" spans="1:5" x14ac:dyDescent="0.25">
      <c r="A64" s="23" t="s">
        <v>61</v>
      </c>
    </row>
    <row r="65" spans="1:5" x14ac:dyDescent="0.25">
      <c r="A65" s="6" t="s">
        <v>62</v>
      </c>
      <c r="C65" s="7">
        <v>650</v>
      </c>
    </row>
    <row r="66" spans="1:5" x14ac:dyDescent="0.25">
      <c r="A66" s="6" t="s">
        <v>63</v>
      </c>
      <c r="C66" s="7">
        <v>380</v>
      </c>
    </row>
    <row r="67" spans="1:5" x14ac:dyDescent="0.25">
      <c r="A67" s="23" t="s">
        <v>64</v>
      </c>
    </row>
    <row r="68" spans="1:5" x14ac:dyDescent="0.25">
      <c r="A68" s="6" t="s">
        <v>65</v>
      </c>
      <c r="C68" s="7">
        <v>450</v>
      </c>
    </row>
    <row r="69" spans="1:5" x14ac:dyDescent="0.25">
      <c r="A69" s="6" t="s">
        <v>66</v>
      </c>
      <c r="C69" s="7">
        <v>150</v>
      </c>
    </row>
    <row r="70" spans="1:5" x14ac:dyDescent="0.25">
      <c r="A70" s="23" t="s">
        <v>67</v>
      </c>
    </row>
    <row r="71" spans="1:5" x14ac:dyDescent="0.25">
      <c r="A71" s="6" t="s">
        <v>68</v>
      </c>
      <c r="C71" s="7">
        <v>250</v>
      </c>
    </row>
    <row r="72" spans="1:5" x14ac:dyDescent="0.25">
      <c r="A72" s="6" t="s">
        <v>69</v>
      </c>
      <c r="C72" s="7">
        <v>275</v>
      </c>
    </row>
    <row r="73" spans="1:5" x14ac:dyDescent="0.25">
      <c r="A73" s="23" t="s">
        <v>70</v>
      </c>
    </row>
    <row r="74" spans="1:5" x14ac:dyDescent="0.25">
      <c r="A74" s="6" t="s">
        <v>71</v>
      </c>
      <c r="C74" s="7">
        <v>120</v>
      </c>
    </row>
    <row r="75" spans="1:5" x14ac:dyDescent="0.25">
      <c r="A75" s="6" t="s">
        <v>72</v>
      </c>
      <c r="C75" s="7">
        <v>85</v>
      </c>
    </row>
    <row r="76" spans="1:5" x14ac:dyDescent="0.25">
      <c r="A76" s="23" t="s">
        <v>73</v>
      </c>
    </row>
    <row r="77" spans="1:5" x14ac:dyDescent="0.25">
      <c r="A77" s="6" t="s">
        <v>74</v>
      </c>
      <c r="C77" s="7">
        <v>180</v>
      </c>
    </row>
    <row r="78" spans="1:5" x14ac:dyDescent="0.25">
      <c r="A78" s="23" t="s">
        <v>75</v>
      </c>
    </row>
    <row r="79" spans="1:5" x14ac:dyDescent="0.25">
      <c r="A79" s="6" t="s">
        <v>76</v>
      </c>
      <c r="C79" s="7">
        <v>250</v>
      </c>
    </row>
    <row r="80" spans="1:5" x14ac:dyDescent="0.25">
      <c r="A80" s="23" t="s">
        <v>77</v>
      </c>
    </row>
    <row r="81" spans="1:5" x14ac:dyDescent="0.25">
      <c r="A81" s="6" t="s">
        <v>78</v>
      </c>
      <c r="C81" s="7">
        <v>1500</v>
      </c>
    </row>
    <row r="82" spans="1:5" x14ac:dyDescent="0.25">
      <c r="A82" s="6" t="s">
        <v>79</v>
      </c>
      <c r="C82" s="7">
        <v>500</v>
      </c>
    </row>
    <row r="83" spans="1:5" x14ac:dyDescent="0.25">
      <c r="A83" s="6" t="s">
        <v>80</v>
      </c>
      <c r="C83" s="7">
        <v>800</v>
      </c>
    </row>
    <row r="84" spans="1:5" x14ac:dyDescent="0.25">
      <c r="A84" s="23" t="s">
        <v>81</v>
      </c>
    </row>
    <row r="85" spans="1:5" x14ac:dyDescent="0.25">
      <c r="A85" s="6" t="s">
        <v>82</v>
      </c>
      <c r="C85" s="7">
        <v>200</v>
      </c>
    </row>
    <row r="86" spans="1:5" x14ac:dyDescent="0.25">
      <c r="A86" s="8" t="s">
        <v>83</v>
      </c>
      <c r="B86" s="8"/>
      <c r="C86" s="9">
        <f>C55+C56+C57+C58+C60+C61+C62+C64+C65+C67+C68+C70+C71+C73+C74+C76+C78+C80+C81+C82+C84</f>
      </c>
    </row>
    <row r="87" spans="1:5" x14ac:dyDescent="0.25">
      <c r="A87" s="8" t="s">
        <v>84</v>
      </c>
      <c r="B87" s="8"/>
      <c r="C87" s="9">
        <f>C52-C86</f>
      </c>
    </row>
    <row r="88" spans="1:5" x14ac:dyDescent="0.25"/>
    <row r="89" spans="1:5" x14ac:dyDescent="0.25"/>
    <row r="90" spans="1:5" x14ac:dyDescent="0.25">
      <c r="A90" s="24" t="s">
        <v>85</v>
      </c>
      <c r="B90" s="24"/>
      <c r="C90" s="25" t="s">
        <v>86</v>
      </c>
    </row>
    <row r="91" spans="1:5" x14ac:dyDescent="0.25">
      <c r="A91" s="8" t="s">
        <v>87</v>
      </c>
      <c r="B91" s="8"/>
      <c r="C91" s="26">
        <f>(C80+C81+C82)/C52</f>
      </c>
    </row>
    <row r="92" spans="1:5" x14ac:dyDescent="0.25">
      <c r="A92" s="8" t="s">
        <v>88</v>
      </c>
      <c r="B92" s="8"/>
      <c r="C92" s="26">
        <f>(C55+C60+C70+C71)/C52</f>
      </c>
    </row>
    <row r="93" spans="1:5" x14ac:dyDescent="0.25">
      <c r="A93" s="8" t="s">
        <v>89</v>
      </c>
      <c r="B93" s="8"/>
      <c r="C93" s="26">
        <f>C41/C27</f>
      </c>
    </row>
    <row r="94" spans="1:5" x14ac:dyDescent="0.25">
      <c r="A94" s="8" t="s">
        <v>90</v>
      </c>
      <c r="B94" s="8"/>
      <c r="C94" s="27">
        <f>C10/C86</f>
      </c>
    </row>
    <row r="95" spans="1:5" x14ac:dyDescent="0.25">
      <c r="A95" s="8" t="s">
        <v>91</v>
      </c>
      <c r="B95" s="8"/>
      <c r="C95" s="26">
        <f>E43/D43</f>
      </c>
    </row>
    <row r="97" spans="1:5" x14ac:dyDescent="0.25">
      <c r="A97" s="28" t="s">
        <v>92</v>
      </c>
      <c r="B97" s="28"/>
      <c r="C97" s="28"/>
      <c r="D97" s="28"/>
      <c r="E97" s="28"/>
    </row>
  </sheetData>
  <mergeCells count="31">
    <mergeCell ref="A1:E1"/>
    <mergeCell ref="A2:E2"/>
    <mergeCell ref="A4:B4"/>
    <mergeCell ref="A5:B5"/>
    <mergeCell ref="A10:B10"/>
    <mergeCell ref="A11:B11"/>
    <mergeCell ref="A16:B16"/>
    <mergeCell ref="A17:B17"/>
    <mergeCell ref="A21:B21"/>
    <mergeCell ref="A22:B22"/>
    <mergeCell ref="A26:B26"/>
    <mergeCell ref="A27:B27"/>
    <mergeCell ref="A29:B29"/>
    <mergeCell ref="A30:B30"/>
    <mergeCell ref="A34:B34"/>
    <mergeCell ref="A35:B35"/>
    <mergeCell ref="A40:B40"/>
    <mergeCell ref="A41:B41"/>
    <mergeCell ref="A43:B43"/>
    <mergeCell ref="A46:B46"/>
    <mergeCell ref="A52:B52"/>
    <mergeCell ref="A54:B54"/>
    <mergeCell ref="A86:B86"/>
    <mergeCell ref="A87:B87"/>
    <mergeCell ref="A90:B90"/>
    <mergeCell ref="A91:B91"/>
    <mergeCell ref="A92:B92"/>
    <mergeCell ref="A93:B93"/>
    <mergeCell ref="A94:B94"/>
    <mergeCell ref="A95:B95"/>
    <mergeCell ref="A97:E97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Financial Statement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2026-01-05T11:08:58Z</dcterms:created>
  <dcterms:modified xsi:type="dcterms:W3CDTF">2026-01-05T11:08:58Z</dcterms:modified>
</cp:coreProperties>
</file>