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&amp;L Statement" state="visible" r:id="rId4"/>
  </sheets>
  <calcPr calcId="171027"/>
</workbook>
</file>

<file path=xl/sharedStrings.xml><?xml version="1.0" encoding="utf-8"?>
<sst xmlns="http://schemas.openxmlformats.org/spreadsheetml/2006/main" count="55" uniqueCount="55">
  <si>
    <t>PROFIT &amp; LOSS STATEMENT</t>
  </si>
  <si>
    <t>Monthly Analysis - Current Year</t>
  </si>
  <si>
    <t>Line Item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</si>
  <si>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</si>
  <si>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</si>
  <si>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</si>
  <si>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</si>
  <si>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</si>
  <si>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</si>
  <si>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</si>
  <si>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</si>
  <si>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</si>
  <si>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</si>
  <si>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</si>
  <si>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</si>
  <si>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</si>
  <si>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REVENUE</t>
  </si>
  <si>
    <t>Product Sales</t>
  </si>
  <si>
    <t>Service Revenue</t>
  </si>
  <si>
    <t>Consulting Fees</t>
  </si>
  <si>
    <t>Other Revenue</t>
  </si>
  <si>
    <t>Total Revenue</t>
  </si>
  <si>
    <t>COST OF GOODS SOLD</t>
  </si>
  <si>
    <t>Materials &amp; Supplies</t>
  </si>
  <si>
    <t>Direct Labor</t>
  </si>
  <si>
    <t>Manufacturing Overhead</t>
  </si>
  <si>
    <t>Total COGS</t>
  </si>
  <si>
    <t>GROSS PROFIT</t>
  </si>
  <si>
    <t>Gross Profit Margin %</t>
  </si>
  <si>
    <t>OPERATING EXPENSES</t>
  </si>
  <si>
    <t>Salaries &amp; Wages</t>
  </si>
  <si>
    <t>Rent &amp; Utilities</t>
  </si>
  <si>
    <t>Marketing &amp; Advertising</t>
  </si>
  <si>
    <t>Insurance</t>
  </si>
  <si>
    <t>Professional Fees</t>
  </si>
  <si>
    <t>Office Supplies</t>
  </si>
  <si>
    <t>Depreciation</t>
  </si>
  <si>
    <t>Travel &amp; Entertainment</t>
  </si>
  <si>
    <t>Total Operating Expenses</t>
  </si>
  <si>
    <t>OPERATING INCOME</t>
  </si>
  <si>
    <t>Operating Margin %</t>
  </si>
  <si>
    <t>OTHER INCOME / (EXPENSES)</t>
  </si>
  <si>
    <t>Interest Income</t>
  </si>
  <si>
    <t>Interest Expense</t>
  </si>
  <si>
    <t>Other Income</t>
  </si>
  <si>
    <t>Total Other Income/(Expenses)</t>
  </si>
  <si>
    <t>NET INCOME</t>
  </si>
  <si>
    <t>Net Profit Margin %</t>
  </si>
  <si>
    <t>PERFORMANCE SUMMARY</t>
  </si>
  <si>
    <t>Best Month (Net Income)</t>
  </si>
  <si>
    <t>Worst Month (Net Income)</t>
  </si>
  <si>
    <t>Average Monthly Net Income</t>
  </si>
  <si>
    <t>Average Revenue per Month</t>
  </si>
  <si>
    <t>YTD Average Gross Margin</t>
  </si>
  <si>
    <t>YTD Average Operating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</si>
</sst>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9" x14ac:knownFonts="1">
    <font>
      <color theme="1"/>
      <family val="2"/>
      <scheme val="minor"/>
      <sz val="11"/>
      <name val="Calibri"/>
    </font>
    <font>
      <b/>
      <color rgb="FFFFFFFF"/>
      <sz val="18"/>
    </font>
    <font>
      <i/>
      <sz val="12"/>
    </font>
    <font>
      <b/>
      <color rgb="FFFFFFFF"/>
    </font>
    <font>
      <b/>
      <color rgb="FFFFFFFF"/>
      <sz val="12"/>
    </font>
    <font>
      <b/>
    </font>
    <font>
      <b/>
      <sz val="11"/>
    </font>
    <font>
      <i/>
    </font>
    <font>
      <b/>
      <i/>
    </font>
  </fonts>
  <fills count="1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2E5C8A"/>
      </patternFill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E74C3C"/>
      </patternFill>
    </fill>
    <fill>
      <patternFill patternType="solid">
        <fgColor rgb="FFFCE4D6"/>
      </patternFill>
    </fill>
    <fill>
      <patternFill patternType="solid">
        <fgColor rgb="FF92D050"/>
      </patternFill>
    </fill>
    <fill>
      <patternFill patternType="solid">
        <fgColor rgb="FFE2EFD9"/>
      </patternFill>
    </fill>
    <fill>
      <patternFill patternType="solid">
        <fgColor rgb="FFFF9800"/>
      </patternFill>
    </fill>
    <fill>
      <patternFill patternType="solid">
        <fgColor rgb="FFFFE4CC"/>
      </patternFill>
    </fill>
    <fill>
      <patternFill patternType="solid">
        <fgColor rgb="FF70AD47"/>
      </patternFill>
    </fill>
    <fill>
      <patternFill patternType="solid">
        <fgColor rgb="FFD5E8D4"/>
      </patternFill>
    </fill>
    <fill>
      <patternFill patternType="solid">
        <fgColor rgb="FF9C27B0"/>
      </patternFill>
    </fill>
    <fill>
      <patternFill patternType="solid">
        <fgColor rgb="FFE1BEE7"/>
      </patternFill>
    </fill>
    <fill>
      <patternFill patternType="solid">
        <fgColor rgb="FF2E7D32"/>
      </patternFill>
    </fill>
    <fill>
      <patternFill patternType="solid">
        <fgColor rgb="FFC8E6C9"/>
      </patternFill>
    </fill>
    <fill>
      <patternFill patternType="solid">
        <fgColor rgb="FF607D8B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4" fillId="4" borderId="1" xfId="0" applyFont="1" applyFill="1" applyBorder="1"/>
    <xf numFmtId="164" fontId="0" fillId="0" borderId="1" xfId="0" applyNumberFormat="1" applyBorder="1"/>
    <xf numFmtId="0" fontId="5" fillId="5" borderId="1" xfId="0" applyFont="1" applyFill="1" applyBorder="1"/>
    <xf numFmtId="164" fontId="5" fillId="5" borderId="1" xfId="0" applyNumberFormat="1" applyFont="1" applyFill="1" applyBorder="1"/>
    <xf numFmtId="0" fontId="4" fillId="6" borderId="1" xfId="0" applyFont="1" applyFill="1" applyBorder="1"/>
    <xf numFmtId="0" fontId="5" fillId="7" borderId="1" xfId="0" applyFont="1" applyFill="1" applyBorder="1"/>
    <xf numFmtId="164" fontId="5" fillId="7" borderId="1" xfId="0" applyNumberFormat="1" applyFont="1" applyFill="1" applyBorder="1"/>
    <xf numFmtId="0" fontId="6" fillId="8" borderId="1" xfId="0" applyFont="1" applyFill="1" applyBorder="1"/>
    <xf numFmtId="164" fontId="5" fillId="8" borderId="1" xfId="0" applyNumberFormat="1" applyFont="1" applyFill="1" applyBorder="1"/>
    <xf numFmtId="0" fontId="7" fillId="9" borderId="1" xfId="0" applyFont="1" applyFill="1" applyBorder="1"/>
    <xf numFmtId="165" fontId="0" fillId="9" borderId="1" xfId="0" applyNumberFormat="1" applyFill="1" applyBorder="1"/>
    <xf numFmtId="0" fontId="4" fillId="10" borderId="1" xfId="0" applyFont="1" applyFill="1" applyBorder="1"/>
    <xf numFmtId="0" fontId="5" fillId="11" borderId="1" xfId="0" applyFont="1" applyFill="1" applyBorder="1"/>
    <xf numFmtId="164" fontId="5" fillId="11" borderId="1" xfId="0" applyNumberFormat="1" applyFont="1" applyFill="1" applyBorder="1"/>
    <xf numFmtId="0" fontId="6" fillId="12" borderId="1" xfId="0" applyFont="1" applyFill="1" applyBorder="1"/>
    <xf numFmtId="164" fontId="5" fillId="12" borderId="1" xfId="0" applyNumberFormat="1" applyFont="1" applyFill="1" applyBorder="1"/>
    <xf numFmtId="0" fontId="7" fillId="13" borderId="1" xfId="0" applyFont="1" applyFill="1" applyBorder="1"/>
    <xf numFmtId="165" fontId="0" fillId="13" borderId="1" xfId="0" applyNumberFormat="1" applyFill="1" applyBorder="1"/>
    <xf numFmtId="0" fontId="4" fillId="14" borderId="1" xfId="0" applyFont="1" applyFill="1" applyBorder="1"/>
    <xf numFmtId="0" fontId="5" fillId="15" borderId="1" xfId="0" applyFont="1" applyFill="1" applyBorder="1"/>
    <xf numFmtId="164" fontId="5" fillId="15" borderId="1" xfId="0" applyNumberFormat="1" applyFont="1" applyFill="1" applyBorder="1"/>
    <xf numFmtId="0" fontId="4" fillId="16" borderId="1" xfId="0" applyFont="1" applyFill="1" applyBorder="1"/>
    <xf numFmtId="164" fontId="3" fillId="16" borderId="1" xfId="0" applyNumberFormat="1" applyFont="1" applyFill="1" applyBorder="1"/>
    <xf numFmtId="0" fontId="8" fillId="17" borderId="1" xfId="0" applyFont="1" applyFill="1" applyBorder="1"/>
    <xf numFmtId="165" fontId="5" fillId="17" borderId="1" xfId="0" applyNumberFormat="1" applyFont="1" applyFill="1" applyBorder="1"/>
    <xf numFmtId="0" fontId="4" fillId="18" borderId="1" xfId="0" applyFont="1" applyFill="1" applyBorder="1"/>
    <xf numFmtId="0" fontId="5" fillId="0" borderId="1" xfId="0" applyFon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FormatPr defaultRowHeight="15" outlineLevelRow="0" outlineLevelCol="0" x14ac:dyDescent="55"/>
  <cols>
    <col min="1" max="1" width="30" customWidth="1"/>
    <col min="2" max="13" width="12" customWidth="1"/>
    <col min="14" max="14" width="14" customWidth="1"/>
  </cols>
  <sheetData>
    <row r="1" ht="30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/>
    <row r="4" ht="25" customHeight="1" spans="1:14" s="3" customForma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 t="s">
        <v>17</v>
      </c>
      <c r="B7" s="7">
        <v>85000</v>
      </c>
      <c r="C7" s="7">
        <v>88000</v>
      </c>
      <c r="D7" s="7">
        <v>92000</v>
      </c>
      <c r="E7" s="7">
        <v>87000</v>
      </c>
      <c r="F7" s="7">
        <v>91000</v>
      </c>
      <c r="G7" s="7">
        <v>95000</v>
      </c>
      <c r="H7" s="7">
        <v>98000</v>
      </c>
      <c r="I7" s="7">
        <v>94000</v>
      </c>
      <c r="J7" s="7">
        <v>96000</v>
      </c>
      <c r="K7" s="7">
        <v>99000</v>
      </c>
      <c r="L7" s="7">
        <v>102000</v>
      </c>
      <c r="M7" s="7">
        <v>105000</v>
      </c>
      <c r="N7" s="7">
        <f>SUM(B7:M7)</f>
      </c>
    </row>
    <row r="8" spans="1:14" x14ac:dyDescent="0.25">
      <c r="A8" s="5" t="s">
        <v>18</v>
      </c>
      <c r="B8" s="7">
        <v>35000</v>
      </c>
      <c r="C8" s="7">
        <v>37000</v>
      </c>
      <c r="D8" s="7">
        <v>38000</v>
      </c>
      <c r="E8" s="7">
        <v>36000</v>
      </c>
      <c r="F8" s="7">
        <v>39000</v>
      </c>
      <c r="G8" s="7">
        <v>41000</v>
      </c>
      <c r="H8" s="7">
        <v>42000</v>
      </c>
      <c r="I8" s="7">
        <v>40000</v>
      </c>
      <c r="J8" s="7">
        <v>43000</v>
      </c>
      <c r="K8" s="7">
        <v>44000</v>
      </c>
      <c r="L8" s="7">
        <v>46000</v>
      </c>
      <c r="M8" s="7">
        <v>48000</v>
      </c>
      <c r="N8" s="7">
        <f>SUM(B8:M8)</f>
      </c>
    </row>
    <row r="9" spans="1:14" x14ac:dyDescent="0.25">
      <c r="A9" s="5" t="s">
        <v>19</v>
      </c>
      <c r="B9" s="7">
        <v>15000</v>
      </c>
      <c r="C9" s="7">
        <v>16000</v>
      </c>
      <c r="D9" s="7">
        <v>14000</v>
      </c>
      <c r="E9" s="7">
        <v>17000</v>
      </c>
      <c r="F9" s="7">
        <v>16000</v>
      </c>
      <c r="G9" s="7">
        <v>18000</v>
      </c>
      <c r="H9" s="7">
        <v>19000</v>
      </c>
      <c r="I9" s="7">
        <v>17000</v>
      </c>
      <c r="J9" s="7">
        <v>18000</v>
      </c>
      <c r="K9" s="7">
        <v>20000</v>
      </c>
      <c r="L9" s="7">
        <v>19000</v>
      </c>
      <c r="M9" s="7">
        <v>21000</v>
      </c>
      <c r="N9" s="7">
        <f>SUM(B9:M9)</f>
      </c>
    </row>
    <row r="10" spans="1:14" x14ac:dyDescent="0.25">
      <c r="A10" s="5" t="s">
        <v>20</v>
      </c>
      <c r="B10" s="7">
        <v>2000</v>
      </c>
      <c r="C10" s="7">
        <v>2500</v>
      </c>
      <c r="D10" s="7">
        <v>2200</v>
      </c>
      <c r="E10" s="7">
        <v>2300</v>
      </c>
      <c r="F10" s="7">
        <v>2400</v>
      </c>
      <c r="G10" s="7">
        <v>2600</v>
      </c>
      <c r="H10" s="7">
        <v>2700</v>
      </c>
      <c r="I10" s="7">
        <v>2500</v>
      </c>
      <c r="J10" s="7">
        <v>2800</v>
      </c>
      <c r="K10" s="7">
        <v>2900</v>
      </c>
      <c r="L10" s="7">
        <v>3000</v>
      </c>
      <c r="M10" s="7">
        <v>3200</v>
      </c>
      <c r="N10" s="7">
        <f>SUM(B10:M10)</f>
      </c>
    </row>
    <row r="11" spans="1:14" x14ac:dyDescent="0.25">
      <c r="A11" s="8" t="s">
        <v>21</v>
      </c>
      <c r="B11" s="9">
        <f>SUM(B7:B10)</f>
      </c>
      <c r="C11" s="9">
        <f>SUM(C7:C10)</f>
      </c>
      <c r="D11" s="9">
        <f>SUM(D7:D10)</f>
      </c>
      <c r="E11" s="9">
        <f>SUM(E7:E10)</f>
      </c>
      <c r="F11" s="9">
        <f>SUM(F7:F10)</f>
      </c>
      <c r="G11" s="9">
        <f>SUM(G7:G10)</f>
      </c>
      <c r="H11" s="9">
        <f>SUM(H7:H10)</f>
      </c>
      <c r="I11" s="9">
        <f>SUM(I7:I10)</f>
      </c>
      <c r="J11" s="9">
        <f>SUM(J7:J10)</f>
      </c>
      <c r="K11" s="9">
        <f>SUM(K7:K10)</f>
      </c>
      <c r="L11" s="9">
        <f>SUM(L7:L10)</f>
      </c>
      <c r="M11" s="9">
        <f>SUM(M7:M10)</f>
      </c>
      <c r="N11" s="9">
        <f>SUM(N7:N10)</f>
      </c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0" t="s">
        <v>22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5" t="s">
        <v>23</v>
      </c>
      <c r="B14" s="7">
        <v>25000</v>
      </c>
      <c r="C14" s="7">
        <v>26000</v>
      </c>
      <c r="D14" s="7">
        <v>27000</v>
      </c>
      <c r="E14" s="7">
        <v>25500</v>
      </c>
      <c r="F14" s="7">
        <v>27500</v>
      </c>
      <c r="G14" s="7">
        <v>28500</v>
      </c>
      <c r="H14" s="7">
        <v>29000</v>
      </c>
      <c r="I14" s="7">
        <v>28000</v>
      </c>
      <c r="J14" s="7">
        <v>28500</v>
      </c>
      <c r="K14" s="7">
        <v>29500</v>
      </c>
      <c r="L14" s="7">
        <v>30000</v>
      </c>
      <c r="M14" s="7">
        <v>31000</v>
      </c>
      <c r="N14" s="7">
        <f>SUM(B14:M14)</f>
      </c>
    </row>
    <row r="15" spans="1:14" x14ac:dyDescent="0.25">
      <c r="A15" s="5" t="s">
        <v>24</v>
      </c>
      <c r="B15" s="7">
        <v>18000</v>
      </c>
      <c r="C15" s="7">
        <v>18500</v>
      </c>
      <c r="D15" s="7">
        <v>19000</v>
      </c>
      <c r="E15" s="7">
        <v>18200</v>
      </c>
      <c r="F15" s="7">
        <v>19200</v>
      </c>
      <c r="G15" s="7">
        <v>19800</v>
      </c>
      <c r="H15" s="7">
        <v>20000</v>
      </c>
      <c r="I15" s="7">
        <v>19500</v>
      </c>
      <c r="J15" s="7">
        <v>20200</v>
      </c>
      <c r="K15" s="7">
        <v>20500</v>
      </c>
      <c r="L15" s="7">
        <v>21000</v>
      </c>
      <c r="M15" s="7">
        <v>21500</v>
      </c>
      <c r="N15" s="7">
        <f>SUM(B15:M15)</f>
      </c>
    </row>
    <row r="16" spans="1:14" x14ac:dyDescent="0.25">
      <c r="A16" s="5" t="s">
        <v>25</v>
      </c>
      <c r="B16" s="7">
        <v>8000</v>
      </c>
      <c r="C16" s="7">
        <v>8200</v>
      </c>
      <c r="D16" s="7">
        <v>8500</v>
      </c>
      <c r="E16" s="7">
        <v>8100</v>
      </c>
      <c r="F16" s="7">
        <v>8600</v>
      </c>
      <c r="G16" s="7">
        <v>8900</v>
      </c>
      <c r="H16" s="7">
        <v>9000</v>
      </c>
      <c r="I16" s="7">
        <v>8700</v>
      </c>
      <c r="J16" s="7">
        <v>9100</v>
      </c>
      <c r="K16" s="7">
        <v>9300</v>
      </c>
      <c r="L16" s="7">
        <v>9500</v>
      </c>
      <c r="M16" s="7">
        <v>9700</v>
      </c>
      <c r="N16" s="7">
        <f>SUM(B16:M16)</f>
      </c>
    </row>
    <row r="17" spans="1:14" x14ac:dyDescent="0.25">
      <c r="A17" s="11" t="s">
        <v>26</v>
      </c>
      <c r="B17" s="12">
        <f>SUM(B14:B16)</f>
      </c>
      <c r="C17" s="12">
        <f>SUM(C14:C16)</f>
      </c>
      <c r="D17" s="12">
        <f>SUM(D14:D16)</f>
      </c>
      <c r="E17" s="12">
        <f>SUM(E14:E16)</f>
      </c>
      <c r="F17" s="12">
        <f>SUM(F14:F16)</f>
      </c>
      <c r="G17" s="12">
        <f>SUM(G14:G16)</f>
      </c>
      <c r="H17" s="12">
        <f>SUM(H14:H16)</f>
      </c>
      <c r="I17" s="12">
        <f>SUM(I14:I16)</f>
      </c>
      <c r="J17" s="12">
        <f>SUM(J14:J16)</f>
      </c>
      <c r="K17" s="12">
        <f>SUM(K14:K16)</f>
      </c>
      <c r="L17" s="12">
        <f>SUM(L14:L16)</f>
      </c>
      <c r="M17" s="12">
        <f>SUM(M14:M16)</f>
      </c>
      <c r="N17" s="12">
        <f>SUM(N14:N16)</f>
      </c>
    </row>
    <row r="18" spans="1:14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13" t="s">
        <v>27</v>
      </c>
      <c r="B19" s="14">
        <f>B11-B17</f>
      </c>
      <c r="C19" s="14">
        <f>C11-C17</f>
      </c>
      <c r="D19" s="14">
        <f>D11-D17</f>
      </c>
      <c r="E19" s="14">
        <f>E11-E17</f>
      </c>
      <c r="F19" s="14">
        <f>F11-F17</f>
      </c>
      <c r="G19" s="14">
        <f>G11-G17</f>
      </c>
      <c r="H19" s="14">
        <f>H11-H17</f>
      </c>
      <c r="I19" s="14">
        <f>I11-I17</f>
      </c>
      <c r="J19" s="14">
        <f>J11-J17</f>
      </c>
      <c r="K19" s="14">
        <f>K11-K17</f>
      </c>
      <c r="L19" s="14">
        <f>L11-L17</f>
      </c>
      <c r="M19" s="14">
        <f>M11-M17</f>
      </c>
      <c r="N19" s="14">
        <f>N11-N17</f>
      </c>
    </row>
    <row r="20" spans="1:14" x14ac:dyDescent="0.25">
      <c r="A20" s="15" t="s">
        <v>28</v>
      </c>
      <c r="B20" s="16">
        <f>B19/B11</f>
      </c>
      <c r="C20" s="16">
        <f>C19/C11</f>
      </c>
      <c r="D20" s="16">
        <f>D19/D11</f>
      </c>
      <c r="E20" s="16">
        <f>E19/E11</f>
      </c>
      <c r="F20" s="16">
        <f>F19/F11</f>
      </c>
      <c r="G20" s="16">
        <f>G19/G11</f>
      </c>
      <c r="H20" s="16">
        <f>H19/H11</f>
      </c>
      <c r="I20" s="16">
        <f>I19/I11</f>
      </c>
      <c r="J20" s="16">
        <f>J19/J11</f>
      </c>
      <c r="K20" s="16">
        <f>K19/K11</f>
      </c>
      <c r="L20" s="16">
        <f>L19/L11</f>
      </c>
      <c r="M20" s="16">
        <f>M19/M11</f>
      </c>
      <c r="N20" s="16">
        <f>N19/N11</f>
      </c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17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5">
      <c r="A23" s="5" t="s">
        <v>30</v>
      </c>
      <c r="B23" s="7">
        <v>32000</v>
      </c>
      <c r="C23" s="7">
        <v>32000</v>
      </c>
      <c r="D23" s="7">
        <v>32000</v>
      </c>
      <c r="E23" s="7">
        <v>33000</v>
      </c>
      <c r="F23" s="7">
        <v>33000</v>
      </c>
      <c r="G23" s="7">
        <v>33000</v>
      </c>
      <c r="H23" s="7">
        <v>34000</v>
      </c>
      <c r="I23" s="7">
        <v>34000</v>
      </c>
      <c r="J23" s="7">
        <v>34000</v>
      </c>
      <c r="K23" s="7">
        <v>35000</v>
      </c>
      <c r="L23" s="7">
        <v>35000</v>
      </c>
      <c r="M23" s="7">
        <v>35000</v>
      </c>
      <c r="N23" s="7">
        <f>SUM(B23:M23)</f>
      </c>
    </row>
    <row r="24" spans="1:14" x14ac:dyDescent="0.25">
      <c r="A24" s="5" t="s">
        <v>31</v>
      </c>
      <c r="B24" s="7">
        <v>8500</v>
      </c>
      <c r="C24" s="7">
        <v>8500</v>
      </c>
      <c r="D24" s="7">
        <v>8500</v>
      </c>
      <c r="E24" s="7">
        <v>8500</v>
      </c>
      <c r="F24" s="7">
        <v>8500</v>
      </c>
      <c r="G24" s="7">
        <v>8500</v>
      </c>
      <c r="H24" s="7">
        <v>8700</v>
      </c>
      <c r="I24" s="7">
        <v>8700</v>
      </c>
      <c r="J24" s="7">
        <v>8700</v>
      </c>
      <c r="K24" s="7">
        <v>8700</v>
      </c>
      <c r="L24" s="7">
        <v>8700</v>
      </c>
      <c r="M24" s="7">
        <v>8700</v>
      </c>
      <c r="N24" s="7">
        <f>SUM(B24:M24)</f>
      </c>
    </row>
    <row r="25" spans="1:14" x14ac:dyDescent="0.25">
      <c r="A25" s="5" t="s">
        <v>32</v>
      </c>
      <c r="B25" s="7">
        <v>5000</v>
      </c>
      <c r="C25" s="7">
        <v>6000</v>
      </c>
      <c r="D25" s="7">
        <v>7000</v>
      </c>
      <c r="E25" s="7">
        <v>5500</v>
      </c>
      <c r="F25" s="7">
        <v>6500</v>
      </c>
      <c r="G25" s="7">
        <v>7500</v>
      </c>
      <c r="H25" s="7">
        <v>6000</v>
      </c>
      <c r="I25" s="7">
        <v>7000</v>
      </c>
      <c r="J25" s="7">
        <v>8000</v>
      </c>
      <c r="K25" s="7">
        <v>6500</v>
      </c>
      <c r="L25" s="7">
        <v>7500</v>
      </c>
      <c r="M25" s="7">
        <v>9000</v>
      </c>
      <c r="N25" s="7">
        <f>SUM(B25:M25)</f>
      </c>
    </row>
    <row r="26" spans="1:14" x14ac:dyDescent="0.25">
      <c r="A26" s="5" t="s">
        <v>33</v>
      </c>
      <c r="B26" s="7">
        <v>2500</v>
      </c>
      <c r="C26" s="7">
        <v>2500</v>
      </c>
      <c r="D26" s="7">
        <v>2500</v>
      </c>
      <c r="E26" s="7">
        <v>2500</v>
      </c>
      <c r="F26" s="7">
        <v>2500</v>
      </c>
      <c r="G26" s="7">
        <v>2500</v>
      </c>
      <c r="H26" s="7">
        <v>2500</v>
      </c>
      <c r="I26" s="7">
        <v>2500</v>
      </c>
      <c r="J26" s="7">
        <v>2500</v>
      </c>
      <c r="K26" s="7">
        <v>2500</v>
      </c>
      <c r="L26" s="7">
        <v>2500</v>
      </c>
      <c r="M26" s="7">
        <v>2500</v>
      </c>
      <c r="N26" s="7">
        <f>SUM(B26:M26)</f>
      </c>
    </row>
    <row r="27" spans="1:14" x14ac:dyDescent="0.25">
      <c r="A27" s="5" t="s">
        <v>34</v>
      </c>
      <c r="B27" s="7">
        <v>3000</v>
      </c>
      <c r="C27" s="7">
        <v>3200</v>
      </c>
      <c r="D27" s="7">
        <v>3100</v>
      </c>
      <c r="E27" s="7">
        <v>3300</v>
      </c>
      <c r="F27" s="7">
        <v>3150</v>
      </c>
      <c r="G27" s="7">
        <v>3400</v>
      </c>
      <c r="H27" s="7">
        <v>3250</v>
      </c>
      <c r="I27" s="7">
        <v>3500</v>
      </c>
      <c r="J27" s="7">
        <v>3350</v>
      </c>
      <c r="K27" s="7">
        <v>3600</v>
      </c>
      <c r="L27" s="7">
        <v>3450</v>
      </c>
      <c r="M27" s="7">
        <v>3700</v>
      </c>
      <c r="N27" s="7">
        <f>SUM(B27:M27)</f>
      </c>
    </row>
    <row r="28" spans="1:14" x14ac:dyDescent="0.25">
      <c r="A28" s="5" t="s">
        <v>35</v>
      </c>
      <c r="B28" s="7">
        <v>1200</v>
      </c>
      <c r="C28" s="7">
        <v>1300</v>
      </c>
      <c r="D28" s="7">
        <v>1250</v>
      </c>
      <c r="E28" s="7">
        <v>1350</v>
      </c>
      <c r="F28" s="7">
        <v>1400</v>
      </c>
      <c r="G28" s="7">
        <v>1450</v>
      </c>
      <c r="H28" s="7">
        <v>1500</v>
      </c>
      <c r="I28" s="7">
        <v>1550</v>
      </c>
      <c r="J28" s="7">
        <v>1600</v>
      </c>
      <c r="K28" s="7">
        <v>1650</v>
      </c>
      <c r="L28" s="7">
        <v>1700</v>
      </c>
      <c r="M28" s="7">
        <v>1800</v>
      </c>
      <c r="N28" s="7">
        <f>SUM(B28:M28)</f>
      </c>
    </row>
    <row r="29" spans="1:14" x14ac:dyDescent="0.25">
      <c r="A29" s="5" t="s">
        <v>36</v>
      </c>
      <c r="B29" s="7">
        <v>4000</v>
      </c>
      <c r="C29" s="7">
        <v>4000</v>
      </c>
      <c r="D29" s="7">
        <v>4000</v>
      </c>
      <c r="E29" s="7">
        <v>4000</v>
      </c>
      <c r="F29" s="7">
        <v>4000</v>
      </c>
      <c r="G29" s="7">
        <v>4000</v>
      </c>
      <c r="H29" s="7">
        <v>4000</v>
      </c>
      <c r="I29" s="7">
        <v>4000</v>
      </c>
      <c r="J29" s="7">
        <v>4000</v>
      </c>
      <c r="K29" s="7">
        <v>4000</v>
      </c>
      <c r="L29" s="7">
        <v>4000</v>
      </c>
      <c r="M29" s="7">
        <v>4000</v>
      </c>
      <c r="N29" s="7">
        <f>SUM(B29:M29)</f>
      </c>
    </row>
    <row r="30" spans="1:14" x14ac:dyDescent="0.25">
      <c r="A30" s="5" t="s">
        <v>37</v>
      </c>
      <c r="B30" s="7">
        <v>2000</v>
      </c>
      <c r="C30" s="7">
        <v>2200</v>
      </c>
      <c r="D30" s="7">
        <v>2500</v>
      </c>
      <c r="E30" s="7">
        <v>2300</v>
      </c>
      <c r="F30" s="7">
        <v>2600</v>
      </c>
      <c r="G30" s="7">
        <v>2800</v>
      </c>
      <c r="H30" s="7">
        <v>2400</v>
      </c>
      <c r="I30" s="7">
        <v>2700</v>
      </c>
      <c r="J30" s="7">
        <v>3000</v>
      </c>
      <c r="K30" s="7">
        <v>2500</v>
      </c>
      <c r="L30" s="7">
        <v>2900</v>
      </c>
      <c r="M30" s="7">
        <v>3200</v>
      </c>
      <c r="N30" s="7">
        <f>SUM(B30:M30)</f>
      </c>
    </row>
    <row r="31" spans="1:14" x14ac:dyDescent="0.25">
      <c r="A31" s="18" t="s">
        <v>38</v>
      </c>
      <c r="B31" s="19">
        <f>SUM(B23:B30)</f>
      </c>
      <c r="C31" s="19">
        <f>SUM(C23:C30)</f>
      </c>
      <c r="D31" s="19">
        <f>SUM(D23:D30)</f>
      </c>
      <c r="E31" s="19">
        <f>SUM(E23:E30)</f>
      </c>
      <c r="F31" s="19">
        <f>SUM(F23:F30)</f>
      </c>
      <c r="G31" s="19">
        <f>SUM(G23:G30)</f>
      </c>
      <c r="H31" s="19">
        <f>SUM(H23:H30)</f>
      </c>
      <c r="I31" s="19">
        <f>SUM(I23:I30)</f>
      </c>
      <c r="J31" s="19">
        <f>SUM(J23:J30)</f>
      </c>
      <c r="K31" s="19">
        <f>SUM(K23:K30)</f>
      </c>
      <c r="L31" s="19">
        <f>SUM(L23:L30)</f>
      </c>
      <c r="M31" s="19">
        <f>SUM(M23:M30)</f>
      </c>
      <c r="N31" s="19">
        <f>SUM(N23:N30)</f>
      </c>
    </row>
    <row r="32" spans="1:14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20" t="s">
        <v>39</v>
      </c>
      <c r="B33" s="21">
        <f>B19-B31</f>
      </c>
      <c r="C33" s="21">
        <f>C19-C31</f>
      </c>
      <c r="D33" s="21">
        <f>D19-D31</f>
      </c>
      <c r="E33" s="21">
        <f>E19-E31</f>
      </c>
      <c r="F33" s="21">
        <f>F19-F31</f>
      </c>
      <c r="G33" s="21">
        <f>G19-G31</f>
      </c>
      <c r="H33" s="21">
        <f>H19-H31</f>
      </c>
      <c r="I33" s="21">
        <f>I19-I31</f>
      </c>
      <c r="J33" s="21">
        <f>J19-J31</f>
      </c>
      <c r="K33" s="21">
        <f>K19-K31</f>
      </c>
      <c r="L33" s="21">
        <f>L19-L31</f>
      </c>
      <c r="M33" s="21">
        <f>M19-M31</f>
      </c>
      <c r="N33" s="21">
        <f>N19-N31</f>
      </c>
    </row>
    <row r="34" spans="1:14" x14ac:dyDescent="0.25">
      <c r="A34" s="22" t="s">
        <v>40</v>
      </c>
      <c r="B34" s="23">
        <f>B33/B11</f>
      </c>
      <c r="C34" s="23">
        <f>C33/C11</f>
      </c>
      <c r="D34" s="23">
        <f>D33/D11</f>
      </c>
      <c r="E34" s="23">
        <f>E33/E11</f>
      </c>
      <c r="F34" s="23">
        <f>F33/F11</f>
      </c>
      <c r="G34" s="23">
        <f>G33/G11</f>
      </c>
      <c r="H34" s="23">
        <f>H33/H11</f>
      </c>
      <c r="I34" s="23">
        <f>I33/I11</f>
      </c>
      <c r="J34" s="23">
        <f>J33/J11</f>
      </c>
      <c r="K34" s="23">
        <f>K33/K11</f>
      </c>
      <c r="L34" s="23">
        <f>L33/L11</f>
      </c>
      <c r="M34" s="23">
        <f>M33/M11</f>
      </c>
      <c r="N34" s="23">
        <f>N33/N11</f>
      </c>
    </row>
    <row r="35" spans="1:14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5">
      <c r="A36" s="24" t="s">
        <v>41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x14ac:dyDescent="0.25">
      <c r="A37" s="5" t="s">
        <v>42</v>
      </c>
      <c r="B37" s="7">
        <v>500</v>
      </c>
      <c r="C37" s="7">
        <v>520</v>
      </c>
      <c r="D37" s="7">
        <v>510</v>
      </c>
      <c r="E37" s="7">
        <v>530</v>
      </c>
      <c r="F37" s="7">
        <v>540</v>
      </c>
      <c r="G37" s="7">
        <v>550</v>
      </c>
      <c r="H37" s="7">
        <v>560</v>
      </c>
      <c r="I37" s="7">
        <v>570</v>
      </c>
      <c r="J37" s="7">
        <v>580</v>
      </c>
      <c r="K37" s="7">
        <v>590</v>
      </c>
      <c r="L37" s="7">
        <v>600</v>
      </c>
      <c r="M37" s="7">
        <v>610</v>
      </c>
      <c r="N37" s="7">
        <f>SUM(B37:M37)</f>
      </c>
    </row>
    <row r="38" spans="1:14" x14ac:dyDescent="0.25">
      <c r="A38" s="5" t="s">
        <v>43</v>
      </c>
      <c r="B38" s="7">
        <v>-1200</v>
      </c>
      <c r="C38" s="7">
        <v>-1200</v>
      </c>
      <c r="D38" s="7">
        <v>-1200</v>
      </c>
      <c r="E38" s="7">
        <v>-1200</v>
      </c>
      <c r="F38" s="7">
        <v>-1200</v>
      </c>
      <c r="G38" s="7">
        <v>-1200</v>
      </c>
      <c r="H38" s="7">
        <v>-1200</v>
      </c>
      <c r="I38" s="7">
        <v>-1200</v>
      </c>
      <c r="J38" s="7">
        <v>-1200</v>
      </c>
      <c r="K38" s="7">
        <v>-1200</v>
      </c>
      <c r="L38" s="7">
        <v>-1200</v>
      </c>
      <c r="M38" s="7">
        <v>-1200</v>
      </c>
      <c r="N38" s="7">
        <f>SUM(B38:M38)</f>
      </c>
    </row>
    <row r="39" spans="1:14" x14ac:dyDescent="0.25">
      <c r="A39" s="5" t="s">
        <v>44</v>
      </c>
      <c r="B39" s="7">
        <v>300</v>
      </c>
      <c r="C39" s="7">
        <v>200</v>
      </c>
      <c r="D39" s="7">
        <v>400</v>
      </c>
      <c r="E39" s="7">
        <v>250</v>
      </c>
      <c r="F39" s="7">
        <v>350</v>
      </c>
      <c r="G39" s="7">
        <v>300</v>
      </c>
      <c r="H39" s="7">
        <v>400</v>
      </c>
      <c r="I39" s="7">
        <v>450</v>
      </c>
      <c r="J39" s="7">
        <v>350</v>
      </c>
      <c r="K39" s="7">
        <v>500</v>
      </c>
      <c r="L39" s="7">
        <v>400</v>
      </c>
      <c r="M39" s="7">
        <v>600</v>
      </c>
      <c r="N39" s="7">
        <f>SUM(B39:M39)</f>
      </c>
    </row>
    <row r="40" spans="1:14" x14ac:dyDescent="0.25">
      <c r="A40" s="25" t="s">
        <v>45</v>
      </c>
      <c r="B40" s="26">
        <f>SUM(B37:B39)</f>
      </c>
      <c r="C40" s="26">
        <f>SUM(C37:C39)</f>
      </c>
      <c r="D40" s="26">
        <f>SUM(D37:D39)</f>
      </c>
      <c r="E40" s="26">
        <f>SUM(E37:E39)</f>
      </c>
      <c r="F40" s="26">
        <f>SUM(F37:F39)</f>
      </c>
      <c r="G40" s="26">
        <f>SUM(G37:G39)</f>
      </c>
      <c r="H40" s="26">
        <f>SUM(H37:H39)</f>
      </c>
      <c r="I40" s="26">
        <f>SUM(I37:I39)</f>
      </c>
      <c r="J40" s="26">
        <f>SUM(J37:J39)</f>
      </c>
      <c r="K40" s="26">
        <f>SUM(K37:K39)</f>
      </c>
      <c r="L40" s="26">
        <f>SUM(L37:L39)</f>
      </c>
      <c r="M40" s="26">
        <f>SUM(M37:M39)</f>
      </c>
      <c r="N40" s="26">
        <f>SUM(N37:N39)</f>
      </c>
    </row>
    <row r="41" spans="1:14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5">
      <c r="A42" s="27" t="s">
        <v>46</v>
      </c>
      <c r="B42" s="28">
        <f>B33+B40</f>
      </c>
      <c r="C42" s="28">
        <f>C33+C40</f>
      </c>
      <c r="D42" s="28">
        <f>D33+D40</f>
      </c>
      <c r="E42" s="28">
        <f>E33+E40</f>
      </c>
      <c r="F42" s="28">
        <f>F33+F40</f>
      </c>
      <c r="G42" s="28">
        <f>G33+G40</f>
      </c>
      <c r="H42" s="28">
        <f>H33+H40</f>
      </c>
      <c r="I42" s="28">
        <f>I33+I40</f>
      </c>
      <c r="J42" s="28">
        <f>J33+J40</f>
      </c>
      <c r="K42" s="28">
        <f>K33+K40</f>
      </c>
      <c r="L42" s="28">
        <f>L33+L40</f>
      </c>
      <c r="M42" s="28">
        <f>M33+M40</f>
      </c>
      <c r="N42" s="28">
        <f>N33+N40</f>
      </c>
    </row>
    <row r="43" spans="1:14" x14ac:dyDescent="0.25">
      <c r="A43" s="29" t="s">
        <v>47</v>
      </c>
      <c r="B43" s="30">
        <f>B42/B11</f>
      </c>
      <c r="C43" s="30">
        <f>C42/C11</f>
      </c>
      <c r="D43" s="30">
        <f>D42/D11</f>
      </c>
      <c r="E43" s="30">
        <f>E42/E11</f>
      </c>
      <c r="F43" s="30">
        <f>F42/F11</f>
      </c>
      <c r="G43" s="30">
        <f>G42/G11</f>
      </c>
      <c r="H43" s="30">
        <f>H42/H11</f>
      </c>
      <c r="I43" s="30">
        <f>I42/I11</f>
      </c>
      <c r="J43" s="30">
        <f>J42/J11</f>
      </c>
      <c r="K43" s="30">
        <f>K42/K11</f>
      </c>
      <c r="L43" s="30">
        <f>L42/L11</f>
      </c>
      <c r="M43" s="30">
        <f>M42/M11</f>
      </c>
      <c r="N43" s="30">
        <f>N42/N11</f>
      </c>
    </row>
    <row r="44" spans="1:14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5">
      <c r="A46" s="31" t="s">
        <v>48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1:14" x14ac:dyDescent="0.25">
      <c r="A47" s="32" t="s">
        <v>49</v>
      </c>
      <c r="B47" s="5">
        <f>INDEX(B4:M4,MATCH(MAX(B42:M42),B42:M42,0))</f>
      </c>
      <c r="C47" s="7">
        <f>MAX(B42:M42)</f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5">
      <c r="A48" s="32" t="s">
        <v>50</v>
      </c>
      <c r="B48" s="5">
        <f>INDEX(B4:M4,MATCH(MIN(B42:M42),B42:M42,0))</f>
      </c>
      <c r="C48" s="7">
        <f>MIN(B42:M42)</f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5">
      <c r="A49" s="32" t="s">
        <v>51</v>
      </c>
      <c r="B49" s="5"/>
      <c r="C49" s="7">
        <f>AVERAGE(B42:M42)</f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A50" s="32" t="s">
        <v>52</v>
      </c>
      <c r="B50" s="5"/>
      <c r="C50" s="7">
        <f>AVERAGE(B11:M11)</f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5">
      <c r="A51" s="32" t="s">
        <v>53</v>
      </c>
      <c r="B51" s="5"/>
      <c r="C51" s="33">
        <f>N19/N11</f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5">
      <c r="A52" s="32" t="s">
        <v>54</v>
      </c>
      <c r="B52" s="5"/>
      <c r="C52" s="33">
        <f>N33/N11</f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</sheetData>
  <mergeCells count="7">
    <mergeCell ref="A1:N1"/>
    <mergeCell ref="A2:N2"/>
    <mergeCell ref="A6:N6"/>
    <mergeCell ref="A13:N13"/>
    <mergeCell ref="A22:N22"/>
    <mergeCell ref="A36:N36"/>
    <mergeCell ref="A46:N4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 Statement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2026-01-05T11:03:58Z</dcterms:created>
  <dcterms:modified xsi:type="dcterms:W3CDTF">2026-01-05T11:03:58Z</dcterms:modified>
</cp:coreProperties>
</file>