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roject Plan" state="visible" r:id="rId4"/>
    <sheet sheetId="2" name="Resources" state="visible" r:id="rId5"/>
    <sheet sheetId="3" name="Milestones" state="visible" r:id="rId6"/>
  </sheets>
  <calcPr calcId="171027"/>
</workbook>
</file>

<file path=xl/sharedStrings.xml><?xml version="1.0" encoding="utf-8"?>
<sst xmlns="http://schemas.openxmlformats.org/spreadsheetml/2006/main" count="136" uniqueCount="100">
  <si>
    <t>PROJECT PLAN</t>
  </si>
  <si>
    <t>Project Name:</t>
  </si>
  <si>
    <t>Website Redesign Project</t>
  </si>
  <si>
    <t>Project Manager:</t>
  </si>
  <si>
    <t>Sarah Johnson</t>
  </si>
  <si>
    <t>Start Date:</t>
  </si>
  <si>
    <t>End Date:</t>
  </si>
  <si>
    <t>Status:</t>
  </si>
  <si>
    <t>In Progress</t>
  </si>
  <si>
    <t>Task ID</t>
  </si>
  <si>
    <t>Task Name</t>
  </si>
  <si>
    <t>Description</t>
  </si>
  <si>
    <t>Assigned To</t>
  </si>
  <si>
    <t>Start Date</t>
  </si>
  <si>
    <t>End Date</t>
  </si>
  <si>
    <t>Duration</t>
  </si>
  <si>
    <t>Status</t>
  </si>
  <si>
    <t>% Complete</t>
  </si>
  <si>
    <t>Dependencies</t>
  </si>
  <si>
    <t>T001</t>
  </si>
  <si>
    <t>Project Kickoff</t>
  </si>
  <si>
    <t>Initial project meeting and planning</t>
  </si>
  <si>
    <t>Completed</t>
  </si>
  <si>
    <t/>
  </si>
  <si>
    <t>T002</t>
  </si>
  <si>
    <t>Requirements Gathering</t>
  </si>
  <si>
    <t>Collect and document all project requirements</t>
  </si>
  <si>
    <t>Mike Chen</t>
  </si>
  <si>
    <t>T003</t>
  </si>
  <si>
    <t>Design Mockups</t>
  </si>
  <si>
    <t>Create wireframes and design mockups</t>
  </si>
  <si>
    <t>Emily Rodriguez</t>
  </si>
  <si>
    <t>T004</t>
  </si>
  <si>
    <t>Client Review</t>
  </si>
  <si>
    <t>Present designs to client for approval</t>
  </si>
  <si>
    <t>T005</t>
  </si>
  <si>
    <t>Frontend Development</t>
  </si>
  <si>
    <t>Develop HTML/CSS/JavaScript components</t>
  </si>
  <si>
    <t>David Kim</t>
  </si>
  <si>
    <t>T006</t>
  </si>
  <si>
    <t>Backend Development</t>
  </si>
  <si>
    <t>Build server-side functionality and APIs</t>
  </si>
  <si>
    <t>Alex Turner</t>
  </si>
  <si>
    <t>T007</t>
  </si>
  <si>
    <t>Content Migration</t>
  </si>
  <si>
    <t>Migrate existing content to new platform</t>
  </si>
  <si>
    <t>Jessica Lee</t>
  </si>
  <si>
    <t>T008</t>
  </si>
  <si>
    <t>Integration Testing</t>
  </si>
  <si>
    <t>Test all components and integrations</t>
  </si>
  <si>
    <t>Not Started</t>
  </si>
  <si>
    <t>T005,T006,T007</t>
  </si>
  <si>
    <t>T009</t>
  </si>
  <si>
    <t>UAT &amp; Bug Fixes</t>
  </si>
  <si>
    <t>User acceptance testing and bug resolution</t>
  </si>
  <si>
    <t>All Team</t>
  </si>
  <si>
    <t>T010</t>
  </si>
  <si>
    <t>Deployment &amp; Launch</t>
  </si>
  <si>
    <t>Deploy to production and launch website</t>
  </si>
  <si>
    <t>PROJECT SUMMARY</t>
  </si>
  <si>
    <t>Total Tasks:</t>
  </si>
  <si>
    <t>Overall Completion:</t>
  </si>
  <si>
    <t>Completed Tasks:</t>
  </si>
  <si>
    <t>Days Elapsed:</t>
  </si>
  <si>
    <t>In Progress Tasks:</t>
  </si>
  <si>
    <t>Days Remaining:</t>
  </si>
  <si>
    <t>Not Started Tasks:</t>
  </si>
  <si>
    <t>RESOURCE ALLOCATION</t>
  </si>
  <si>
    <t>Resource Name</t>
  </si>
  <si>
    <t>Role</t>
  </si>
  <si>
    <t>Active Tasks</t>
  </si>
  <si>
    <t>Assigned Tasks</t>
  </si>
  <si>
    <t>Project Manager</t>
  </si>
  <si>
    <t>Project Kickoff, Client Review</t>
  </si>
  <si>
    <t>QA Lead</t>
  </si>
  <si>
    <t>Requirements Gathering, Integration Testing</t>
  </si>
  <si>
    <t>UI/UX Designer</t>
  </si>
  <si>
    <t>Frontend Developer</t>
  </si>
  <si>
    <t>Frontend Development, Deployment &amp; Launch</t>
  </si>
  <si>
    <t>Backend Developer</t>
  </si>
  <si>
    <t>Content Specialist</t>
  </si>
  <si>
    <t>PROJECT MILESTONES</t>
  </si>
  <si>
    <t>Milestone ID</t>
  </si>
  <si>
    <t>Milestone Name</t>
  </si>
  <si>
    <t>Target Date</t>
  </si>
  <si>
    <t>M1</t>
  </si>
  <si>
    <t>Project Approval</t>
  </si>
  <si>
    <t>Initial project approval and kickoff</t>
  </si>
  <si>
    <t>M2</t>
  </si>
  <si>
    <t>Design Sign-off</t>
  </si>
  <si>
    <t>Client approval of final designs</t>
  </si>
  <si>
    <t>M3</t>
  </si>
  <si>
    <t>Development Phase Complete</t>
  </si>
  <si>
    <t>All development work finished</t>
  </si>
  <si>
    <t>M4</t>
  </si>
  <si>
    <t>Testing Complete</t>
  </si>
  <si>
    <t>All testing phases completed</t>
  </si>
  <si>
    <t>M5</t>
  </si>
  <si>
    <t>Go-Live</t>
  </si>
  <si>
    <t>Website launched to production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</si>
</sst>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yy"/>
  </numFmts>
  <fonts count="11" x14ac:knownFonts="1">
    <font>
      <color theme="1"/>
      <family val="2"/>
      <scheme val="minor"/>
      <sz val="11"/>
      <name val="Calibri"/>
    </font>
    <font>
      <b/>
      <color rgb="FFFFFFFF"/>
      <sz val="20"/>
    </font>
    <font>
      <b/>
      <sz val="11"/>
    </font>
    <font>
      <sz val="11"/>
    </font>
    <font>
      <b/>
      <color rgb="FFFFA500"/>
      <sz val="11"/>
    </font>
    <font>
      <b/>
      <color rgb="FFFFFFFF"/>
      <sz val="11"/>
    </font>
    <font>
      <b/>
    </font>
    <font>
      <b/>
      <color rgb="FFFFFFFF"/>
      <sz val="14"/>
    </font>
    <font>
      <b/>
      <color rgb="FF0066CC"/>
      <sz val="14"/>
    </font>
    <font>
      <b/>
      <color rgb="FF008000"/>
      <sz val="11"/>
    </font>
    <font>
      <b/>
      <color rgb="FFFFFFFF"/>
      <sz val="16"/>
    </font>
  </fonts>
  <fills count="9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E7E6E6"/>
      </patternFill>
    </fill>
    <fill>
      <patternFill patternType="solid">
        <fgColor rgb="FF4472C4"/>
      </patternFill>
    </fill>
    <fill>
      <patternFill patternType="solid">
        <fgColor rgb="FFF2F2F2"/>
      </patternFill>
    </fill>
    <fill>
      <patternFill patternType="solid">
        <fgColor rgb="FF92D050"/>
      </patternFill>
    </fill>
    <fill>
      <patternFill patternType="solid">
        <fgColor rgb="FFFFC000"/>
      </patternFill>
    </fill>
    <fill>
      <patternFill patternType="solid">
        <fgColor rgb="FFBFBFBF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/>
    <xf numFmtId="0" fontId="3" fillId="3" borderId="0" xfId="0" applyFont="1" applyFill="1"/>
    <xf numFmtId="164" fontId="0" fillId="3" borderId="0" xfId="0" applyNumberFormat="1" applyFill="1"/>
    <xf numFmtId="0" fontId="4" fillId="3" borderId="0" xfId="0" applyFont="1" applyFill="1"/>
    <xf numFmtId="0" fontId="5" fillId="4" borderId="1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left" vertical="center"/>
    </xf>
    <xf numFmtId="164" fontId="0" fillId="5" borderId="2" xfId="0" applyNumberForma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9" fontId="0" fillId="5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2" fillId="3" borderId="0" xfId="0" applyFont="1" applyFill="1" applyAlignment="1">
      <alignment horizontal="center"/>
    </xf>
    <xf numFmtId="9" fontId="8" fillId="3" borderId="0" xfId="0" applyNumberFormat="1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FormatPr defaultRowHeight="15" outlineLevelRow="0" outlineLevelCol="0" x14ac:dyDescent="55"/>
  <cols>
    <col min="1" max="1" width="8" customWidth="1"/>
    <col min="2" max="2" width="25" customWidth="1"/>
    <col min="3" max="3" width="35" customWidth="1"/>
    <col min="4" max="4" width="18" customWidth="1"/>
    <col min="5" max="6" width="12" customWidth="1"/>
    <col min="7" max="7" width="10" customWidth="1"/>
    <col min="8" max="8" width="15" customWidth="1"/>
    <col min="9" max="9" width="12" customWidth="1"/>
    <col min="10" max="10" width="20" customWidth="1"/>
  </cols>
  <sheetData>
    <row r="1" ht="35" customHeight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25">
      <c r="A3" s="2" t="s">
        <v>1</v>
      </c>
      <c r="B3" s="2"/>
      <c r="C3" s="3" t="s">
        <v>2</v>
      </c>
      <c r="D3" s="3"/>
      <c r="E3" s="3"/>
      <c r="F3" s="2" t="s">
        <v>3</v>
      </c>
      <c r="G3" s="2"/>
      <c r="H3" s="3" t="s">
        <v>4</v>
      </c>
      <c r="I3" s="3"/>
      <c r="J3" s="3"/>
    </row>
    <row r="4" spans="1:10" x14ac:dyDescent="0.25">
      <c r="A4" s="2" t="s">
        <v>5</v>
      </c>
      <c r="B4" s="2"/>
      <c r="C4" s="4">
        <v>45306</v>
      </c>
      <c r="D4" s="4"/>
      <c r="E4" s="4"/>
      <c r="F4" s="2" t="s">
        <v>6</v>
      </c>
      <c r="G4" s="2"/>
      <c r="H4" s="4">
        <v>45412</v>
      </c>
      <c r="I4" s="4"/>
      <c r="J4" s="4"/>
    </row>
    <row r="5" spans="1:5" x14ac:dyDescent="0.25">
      <c r="A5" s="2" t="s">
        <v>7</v>
      </c>
      <c r="B5" s="2"/>
      <c r="C5" s="5" t="s">
        <v>8</v>
      </c>
      <c r="D5" s="5"/>
      <c r="E5" s="5"/>
    </row>
    <row r="7" ht="25" customHeight="1" spans="1:10" x14ac:dyDescent="0.25">
      <c r="A7" s="6" t="s">
        <v>9</v>
      </c>
      <c r="B7" s="6" t="s">
        <v>10</v>
      </c>
      <c r="C7" s="6" t="s">
        <v>11</v>
      </c>
      <c r="D7" s="6" t="s">
        <v>12</v>
      </c>
      <c r="E7" s="6" t="s">
        <v>13</v>
      </c>
      <c r="F7" s="6" t="s">
        <v>14</v>
      </c>
      <c r="G7" s="6" t="s">
        <v>15</v>
      </c>
      <c r="H7" s="6" t="s">
        <v>16</v>
      </c>
      <c r="I7" s="6" t="s">
        <v>17</v>
      </c>
      <c r="J7" s="6" t="s">
        <v>18</v>
      </c>
    </row>
    <row r="8" spans="1:10" x14ac:dyDescent="0.25">
      <c r="A8" s="7" t="s">
        <v>19</v>
      </c>
      <c r="B8" s="8" t="s">
        <v>20</v>
      </c>
      <c r="C8" s="8" t="s">
        <v>21</v>
      </c>
      <c r="D8" s="7" t="s">
        <v>4</v>
      </c>
      <c r="E8" s="9">
        <v>45306</v>
      </c>
      <c r="F8" s="9">
        <v>45307</v>
      </c>
      <c r="G8" s="7">
        <f>F8-E8</f>
      </c>
      <c r="H8" s="10" t="s">
        <v>22</v>
      </c>
      <c r="I8" s="11">
        <v>1</v>
      </c>
      <c r="J8" s="7" t="s">
        <v>23</v>
      </c>
    </row>
    <row r="9" spans="1:10" x14ac:dyDescent="0.25">
      <c r="A9" s="12" t="s">
        <v>24</v>
      </c>
      <c r="B9" s="13" t="s">
        <v>25</v>
      </c>
      <c r="C9" s="13" t="s">
        <v>26</v>
      </c>
      <c r="D9" s="12" t="s">
        <v>27</v>
      </c>
      <c r="E9" s="14">
        <v>45308</v>
      </c>
      <c r="F9" s="14">
        <v>45317</v>
      </c>
      <c r="G9" s="12">
        <f>F9-E9</f>
      </c>
      <c r="H9" s="10" t="s">
        <v>22</v>
      </c>
      <c r="I9" s="15">
        <v>1</v>
      </c>
      <c r="J9" s="12" t="s">
        <v>19</v>
      </c>
    </row>
    <row r="10" spans="1:10" x14ac:dyDescent="0.25">
      <c r="A10" s="7" t="s">
        <v>28</v>
      </c>
      <c r="B10" s="8" t="s">
        <v>29</v>
      </c>
      <c r="C10" s="8" t="s">
        <v>30</v>
      </c>
      <c r="D10" s="7" t="s">
        <v>31</v>
      </c>
      <c r="E10" s="9">
        <v>45318</v>
      </c>
      <c r="F10" s="9">
        <v>45331</v>
      </c>
      <c r="G10" s="7">
        <f>F10-E10</f>
      </c>
      <c r="H10" s="10" t="s">
        <v>22</v>
      </c>
      <c r="I10" s="11">
        <v>1</v>
      </c>
      <c r="J10" s="7" t="s">
        <v>24</v>
      </c>
    </row>
    <row r="11" spans="1:10" x14ac:dyDescent="0.25">
      <c r="A11" s="12" t="s">
        <v>32</v>
      </c>
      <c r="B11" s="13" t="s">
        <v>33</v>
      </c>
      <c r="C11" s="13" t="s">
        <v>34</v>
      </c>
      <c r="D11" s="12" t="s">
        <v>4</v>
      </c>
      <c r="E11" s="14">
        <v>45332</v>
      </c>
      <c r="F11" s="14">
        <v>45335</v>
      </c>
      <c r="G11" s="12">
        <f>F11-E11</f>
      </c>
      <c r="H11" s="10" t="s">
        <v>22</v>
      </c>
      <c r="I11" s="15">
        <v>1</v>
      </c>
      <c r="J11" s="12" t="s">
        <v>28</v>
      </c>
    </row>
    <row r="12" spans="1:10" x14ac:dyDescent="0.25">
      <c r="A12" s="7" t="s">
        <v>35</v>
      </c>
      <c r="B12" s="8" t="s">
        <v>36</v>
      </c>
      <c r="C12" s="8" t="s">
        <v>37</v>
      </c>
      <c r="D12" s="7" t="s">
        <v>38</v>
      </c>
      <c r="E12" s="9">
        <v>45336</v>
      </c>
      <c r="F12" s="9">
        <v>45366</v>
      </c>
      <c r="G12" s="7">
        <f>F12-E12</f>
      </c>
      <c r="H12" s="16" t="s">
        <v>8</v>
      </c>
      <c r="I12" s="11">
        <v>0.65</v>
      </c>
      <c r="J12" s="7" t="s">
        <v>32</v>
      </c>
    </row>
    <row r="13" spans="1:10" x14ac:dyDescent="0.25">
      <c r="A13" s="12" t="s">
        <v>39</v>
      </c>
      <c r="B13" s="13" t="s">
        <v>40</v>
      </c>
      <c r="C13" s="13" t="s">
        <v>41</v>
      </c>
      <c r="D13" s="12" t="s">
        <v>42</v>
      </c>
      <c r="E13" s="14">
        <v>45336</v>
      </c>
      <c r="F13" s="14">
        <v>45371</v>
      </c>
      <c r="G13" s="12">
        <f>F13-E13</f>
      </c>
      <c r="H13" s="16" t="s">
        <v>8</v>
      </c>
      <c r="I13" s="15">
        <v>0.55</v>
      </c>
      <c r="J13" s="12" t="s">
        <v>32</v>
      </c>
    </row>
    <row r="14" spans="1:10" x14ac:dyDescent="0.25">
      <c r="A14" s="7" t="s">
        <v>43</v>
      </c>
      <c r="B14" s="8" t="s">
        <v>44</v>
      </c>
      <c r="C14" s="8" t="s">
        <v>45</v>
      </c>
      <c r="D14" s="7" t="s">
        <v>46</v>
      </c>
      <c r="E14" s="9">
        <v>45352</v>
      </c>
      <c r="F14" s="9">
        <v>45373</v>
      </c>
      <c r="G14" s="7">
        <f>F14-E14</f>
      </c>
      <c r="H14" s="16" t="s">
        <v>8</v>
      </c>
      <c r="I14" s="11">
        <v>0.4</v>
      </c>
      <c r="J14" s="7" t="s">
        <v>35</v>
      </c>
    </row>
    <row r="15" spans="1:10" x14ac:dyDescent="0.25">
      <c r="A15" s="12" t="s">
        <v>47</v>
      </c>
      <c r="B15" s="13" t="s">
        <v>48</v>
      </c>
      <c r="C15" s="13" t="s">
        <v>49</v>
      </c>
      <c r="D15" s="12" t="s">
        <v>27</v>
      </c>
      <c r="E15" s="14">
        <v>45372</v>
      </c>
      <c r="F15" s="14">
        <v>45387</v>
      </c>
      <c r="G15" s="12">
        <f>F15-E15</f>
      </c>
      <c r="H15" s="17" t="s">
        <v>50</v>
      </c>
      <c r="I15" s="15">
        <v>0</v>
      </c>
      <c r="J15" s="12" t="s">
        <v>51</v>
      </c>
    </row>
    <row r="16" spans="1:10" x14ac:dyDescent="0.25">
      <c r="A16" s="7" t="s">
        <v>52</v>
      </c>
      <c r="B16" s="8" t="s">
        <v>53</v>
      </c>
      <c r="C16" s="8" t="s">
        <v>54</v>
      </c>
      <c r="D16" s="7" t="s">
        <v>55</v>
      </c>
      <c r="E16" s="9">
        <v>45388</v>
      </c>
      <c r="F16" s="9">
        <v>45402</v>
      </c>
      <c r="G16" s="7">
        <f>F16-E16</f>
      </c>
      <c r="H16" s="17" t="s">
        <v>50</v>
      </c>
      <c r="I16" s="11">
        <v>0</v>
      </c>
      <c r="J16" s="7" t="s">
        <v>47</v>
      </c>
    </row>
    <row r="17" spans="1:10" x14ac:dyDescent="0.25">
      <c r="A17" s="12" t="s">
        <v>56</v>
      </c>
      <c r="B17" s="13" t="s">
        <v>57</v>
      </c>
      <c r="C17" s="13" t="s">
        <v>58</v>
      </c>
      <c r="D17" s="12" t="s">
        <v>38</v>
      </c>
      <c r="E17" s="14">
        <v>45403</v>
      </c>
      <c r="F17" s="14">
        <v>45412</v>
      </c>
      <c r="G17" s="12">
        <f>F17-E17</f>
      </c>
      <c r="H17" s="17" t="s">
        <v>50</v>
      </c>
      <c r="I17" s="15">
        <v>0</v>
      </c>
      <c r="J17" s="12" t="s">
        <v>52</v>
      </c>
    </row>
    <row r="19" ht="25" customHeight="1" spans="1:10" x14ac:dyDescent="0.25">
      <c r="A19" s="18" t="s">
        <v>59</v>
      </c>
      <c r="B19" s="18"/>
      <c r="C19" s="18"/>
      <c r="D19" s="18"/>
      <c r="E19" s="18"/>
      <c r="F19" s="18"/>
      <c r="G19" s="18"/>
      <c r="H19" s="18"/>
      <c r="I19" s="18"/>
      <c r="J19" s="18"/>
    </row>
    <row r="20" spans="1:10" x14ac:dyDescent="0.25">
      <c r="A20" s="19" t="s">
        <v>60</v>
      </c>
      <c r="B20" s="19"/>
      <c r="C20" s="19"/>
      <c r="D20" s="20">
        <f>COUNTA(A8:A17)</f>
      </c>
      <c r="E20" s="20"/>
      <c r="G20" s="19" t="s">
        <v>61</v>
      </c>
      <c r="H20" s="19"/>
      <c r="I20" s="21">
        <f>AVERAGE(I8:I17)</f>
      </c>
      <c r="J20" s="21"/>
    </row>
    <row r="21" spans="1:10" x14ac:dyDescent="0.25">
      <c r="A21" s="19" t="s">
        <v>62</v>
      </c>
      <c r="B21" s="19"/>
      <c r="C21" s="19"/>
      <c r="D21" s="22">
        <f>COUNTIF(H8:H17,"Completed")</f>
      </c>
      <c r="E21" s="22"/>
      <c r="G21" s="19" t="s">
        <v>63</v>
      </c>
      <c r="H21" s="19"/>
      <c r="I21" s="20">
        <f>TODAY()-C4</f>
      </c>
      <c r="J21" s="20"/>
    </row>
    <row r="22" spans="1:10" x14ac:dyDescent="0.25">
      <c r="A22" s="19" t="s">
        <v>64</v>
      </c>
      <c r="B22" s="19"/>
      <c r="C22" s="19"/>
      <c r="D22" s="23">
        <f>COUNTIF(H8:H17,"In Progress")</f>
      </c>
      <c r="E22" s="23"/>
      <c r="G22" s="19" t="s">
        <v>65</v>
      </c>
      <c r="H22" s="19"/>
      <c r="I22" s="20">
        <f>H4-TODAY()</f>
      </c>
      <c r="J22" s="20"/>
    </row>
    <row r="23" spans="1:5" x14ac:dyDescent="0.25">
      <c r="A23" s="19" t="s">
        <v>66</v>
      </c>
      <c r="B23" s="19"/>
      <c r="C23" s="19"/>
      <c r="D23" s="20">
        <f>COUNTIF(H8:H17,"Not Started")</f>
      </c>
      <c r="E23" s="20"/>
    </row>
  </sheetData>
  <mergeCells count="26">
    <mergeCell ref="A1:J1"/>
    <mergeCell ref="A3:B3"/>
    <mergeCell ref="C3:E3"/>
    <mergeCell ref="F3:G3"/>
    <mergeCell ref="H3:J3"/>
    <mergeCell ref="A4:B4"/>
    <mergeCell ref="C4:E4"/>
    <mergeCell ref="F4:G4"/>
    <mergeCell ref="H4:J4"/>
    <mergeCell ref="A5:B5"/>
    <mergeCell ref="C5:E5"/>
    <mergeCell ref="A19:J19"/>
    <mergeCell ref="A20:C20"/>
    <mergeCell ref="D20:E20"/>
    <mergeCell ref="G20:H20"/>
    <mergeCell ref="I20:J20"/>
    <mergeCell ref="A21:C21"/>
    <mergeCell ref="D21:E21"/>
    <mergeCell ref="G21:H21"/>
    <mergeCell ref="I21:J21"/>
    <mergeCell ref="A22:C22"/>
    <mergeCell ref="D22:E22"/>
    <mergeCell ref="G22:H22"/>
    <mergeCell ref="I22:J22"/>
    <mergeCell ref="A23:C23"/>
    <mergeCell ref="D23:E2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FormatPr defaultRowHeight="15" outlineLevelRow="0" outlineLevelCol="0" x14ac:dyDescent="55"/>
  <cols>
    <col min="1" max="1" width="20" customWidth="1"/>
    <col min="2" max="2" width="25" customWidth="1"/>
    <col min="3" max="3" width="15" customWidth="1"/>
    <col min="4" max="4" width="40" customWidth="1"/>
  </cols>
  <sheetData>
    <row r="1" ht="30" customHeight="1" spans="1:4" x14ac:dyDescent="0.25">
      <c r="A1" s="24" t="s">
        <v>67</v>
      </c>
      <c r="B1" s="24"/>
      <c r="C1" s="24"/>
      <c r="D1" s="24"/>
    </row>
    <row r="3" ht="20" customHeight="1" spans="1:4" x14ac:dyDescent="0.25">
      <c r="A3" s="6" t="s">
        <v>68</v>
      </c>
      <c r="B3" s="6" t="s">
        <v>69</v>
      </c>
      <c r="C3" s="6" t="s">
        <v>70</v>
      </c>
      <c r="D3" s="6" t="s">
        <v>71</v>
      </c>
    </row>
    <row r="4" spans="1:4" x14ac:dyDescent="0.25">
      <c r="A4" s="8" t="s">
        <v>4</v>
      </c>
      <c r="B4" s="7" t="s">
        <v>72</v>
      </c>
      <c r="C4" s="7">
        <v>2</v>
      </c>
      <c r="D4" s="8" t="s">
        <v>73</v>
      </c>
    </row>
    <row r="5" spans="1:4" x14ac:dyDescent="0.25">
      <c r="A5" s="13" t="s">
        <v>27</v>
      </c>
      <c r="B5" s="12" t="s">
        <v>74</v>
      </c>
      <c r="C5" s="12">
        <v>1</v>
      </c>
      <c r="D5" s="13" t="s">
        <v>75</v>
      </c>
    </row>
    <row r="6" spans="1:4" x14ac:dyDescent="0.25">
      <c r="A6" s="8" t="s">
        <v>31</v>
      </c>
      <c r="B6" s="7" t="s">
        <v>76</v>
      </c>
      <c r="C6" s="7">
        <v>1</v>
      </c>
      <c r="D6" s="8" t="s">
        <v>29</v>
      </c>
    </row>
    <row r="7" spans="1:4" x14ac:dyDescent="0.25">
      <c r="A7" s="13" t="s">
        <v>38</v>
      </c>
      <c r="B7" s="12" t="s">
        <v>77</v>
      </c>
      <c r="C7" s="12">
        <v>2</v>
      </c>
      <c r="D7" s="13" t="s">
        <v>78</v>
      </c>
    </row>
    <row r="8" spans="1:4" x14ac:dyDescent="0.25">
      <c r="A8" s="8" t="s">
        <v>42</v>
      </c>
      <c r="B8" s="7" t="s">
        <v>79</v>
      </c>
      <c r="C8" s="7">
        <v>1</v>
      </c>
      <c r="D8" s="8" t="s">
        <v>40</v>
      </c>
    </row>
    <row r="9" spans="1:4" x14ac:dyDescent="0.25">
      <c r="A9" s="13" t="s">
        <v>46</v>
      </c>
      <c r="B9" s="12" t="s">
        <v>80</v>
      </c>
      <c r="C9" s="12">
        <v>1</v>
      </c>
      <c r="D9" s="13" t="s">
        <v>44</v>
      </c>
    </row>
  </sheetData>
  <mergeCells count="1">
    <mergeCell ref="A1:D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FormatPr defaultRowHeight="15" outlineLevelRow="0" outlineLevelCol="0" x14ac:dyDescent="55"/>
  <cols>
    <col min="1" max="1" width="15" customWidth="1"/>
    <col min="2" max="2" width="35" customWidth="1"/>
    <col min="3" max="4" width="15" customWidth="1"/>
    <col min="5" max="5" width="40" customWidth="1"/>
  </cols>
  <sheetData>
    <row r="1" ht="30" customHeight="1" spans="1:5" x14ac:dyDescent="0.25">
      <c r="A1" s="24" t="s">
        <v>81</v>
      </c>
      <c r="B1" s="24"/>
      <c r="C1" s="24"/>
      <c r="D1" s="24"/>
      <c r="E1" s="24"/>
    </row>
    <row r="3" ht="20" customHeight="1" spans="1:5" x14ac:dyDescent="0.25">
      <c r="A3" s="6" t="s">
        <v>82</v>
      </c>
      <c r="B3" s="6" t="s">
        <v>83</v>
      </c>
      <c r="C3" s="6" t="s">
        <v>84</v>
      </c>
      <c r="D3" s="6" t="s">
        <v>16</v>
      </c>
      <c r="E3" s="6" t="s">
        <v>11</v>
      </c>
    </row>
    <row r="4" spans="1:5" x14ac:dyDescent="0.25">
      <c r="A4" s="7" t="s">
        <v>85</v>
      </c>
      <c r="B4" s="8" t="s">
        <v>86</v>
      </c>
      <c r="C4" s="9">
        <v>45307</v>
      </c>
      <c r="D4" s="10" t="s">
        <v>22</v>
      </c>
      <c r="E4" s="8" t="s">
        <v>87</v>
      </c>
    </row>
    <row r="5" spans="1:5" x14ac:dyDescent="0.25">
      <c r="A5" s="12" t="s">
        <v>88</v>
      </c>
      <c r="B5" s="13" t="s">
        <v>89</v>
      </c>
      <c r="C5" s="14">
        <v>45335</v>
      </c>
      <c r="D5" s="10" t="s">
        <v>22</v>
      </c>
      <c r="E5" s="13" t="s">
        <v>90</v>
      </c>
    </row>
    <row r="6" spans="1:5" x14ac:dyDescent="0.25">
      <c r="A6" s="7" t="s">
        <v>91</v>
      </c>
      <c r="B6" s="8" t="s">
        <v>92</v>
      </c>
      <c r="C6" s="9">
        <v>45371</v>
      </c>
      <c r="D6" s="16" t="s">
        <v>8</v>
      </c>
      <c r="E6" s="8" t="s">
        <v>93</v>
      </c>
    </row>
    <row r="7" spans="1:5" x14ac:dyDescent="0.25">
      <c r="A7" s="12" t="s">
        <v>94</v>
      </c>
      <c r="B7" s="13" t="s">
        <v>95</v>
      </c>
      <c r="C7" s="14">
        <v>45387</v>
      </c>
      <c r="D7" s="12" t="s">
        <v>50</v>
      </c>
      <c r="E7" s="13" t="s">
        <v>96</v>
      </c>
    </row>
    <row r="8" spans="1:5" x14ac:dyDescent="0.25">
      <c r="A8" s="7" t="s">
        <v>97</v>
      </c>
      <c r="B8" s="8" t="s">
        <v>98</v>
      </c>
      <c r="C8" s="9">
        <v>45412</v>
      </c>
      <c r="D8" s="7" t="s">
        <v>50</v>
      </c>
      <c r="E8" s="8" t="s">
        <v>99</v>
      </c>
    </row>
  </sheetData>
  <mergeCells count="1">
    <mergeCell ref="A1:E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Project Plan</vt:lpstr>
      <vt:lpstr>Resources</vt:lpstr>
      <vt:lpstr>Milestones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2026-01-05T09:48:50Z</dcterms:created>
  <dcterms:modified xsi:type="dcterms:W3CDTF">2026-01-05T09:48:50Z</dcterms:modified>
</cp:coreProperties>
</file>