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tinerary" state="visible" r:id="rId4"/>
    <sheet sheetId="2" name="Budget Tracker" state="visible" r:id="rId5"/>
  </sheets>
  <calcPr calcId="171027"/>
</workbook>
</file>

<file path=xl/sharedStrings.xml><?xml version="1.0" encoding="utf-8"?>
<sst xmlns="http://schemas.openxmlformats.org/spreadsheetml/2006/main" count="176" uniqueCount="124">
  <si>
    <t>TRAVEL ITINERARY</t>
  </si>
  <si>
    <t>Trip Name:</t>
  </si>
  <si>
    <t>European Adventure 2024</t>
  </si>
  <si>
    <t>Destination:</t>
  </si>
  <si>
    <t>Paris, France &amp; Rome, Italy</t>
  </si>
  <si>
    <t>Travel Dates:</t>
  </si>
  <si>
    <t>June 15 - June 25, 2024</t>
  </si>
  <si>
    <t>Day</t>
  </si>
  <si>
    <t>Date</t>
  </si>
  <si>
    <t>Time</t>
  </si>
  <si>
    <t>Activity</t>
  </si>
  <si>
    <t>Location</t>
  </si>
  <si>
    <t>Notes</t>
  </si>
  <si>
    <t>Day 1</t>
  </si>
  <si>
    <t>Jun 15</t>
  </si>
  <si>
    <t>08:00 AM</t>
  </si>
  <si>
    <t>Flight Departure</t>
  </si>
  <si>
    <t>JFK Airport</t>
  </si>
  <si>
    <t>Check-in 2 hours early</t>
  </si>
  <si>
    <t>02:00 PM</t>
  </si>
  <si>
    <t>Arrive in Paris</t>
  </si>
  <si>
    <t>Charles de Gaulle Airport</t>
  </si>
  <si>
    <t>Pick up rental car</t>
  </si>
  <si>
    <t>04:00 PM</t>
  </si>
  <si>
    <t>Hotel Check-in</t>
  </si>
  <si>
    <t>Hotel Louvre</t>
  </si>
  <si>
    <t>Confirmation #12345</t>
  </si>
  <si>
    <t>Day 2</t>
  </si>
  <si>
    <t>Jun 16</t>
  </si>
  <si>
    <t>09:00 AM</t>
  </si>
  <si>
    <t>Eiffel Tower Visit</t>
  </si>
  <si>
    <t>Champ de Mars</t>
  </si>
  <si>
    <t>Pre-booked tickets</t>
  </si>
  <si>
    <t>Louvre Museum</t>
  </si>
  <si>
    <t>Rue de Rivoli</t>
  </si>
  <si>
    <t>Closes at 6 PM</t>
  </si>
  <si>
    <t>Day 3</t>
  </si>
  <si>
    <t>Jun 17</t>
  </si>
  <si>
    <t>10:00 AM</t>
  </si>
  <si>
    <t>Versailles Palace Tour</t>
  </si>
  <si>
    <t>Versailles</t>
  </si>
  <si>
    <t>Full day trip</t>
  </si>
  <si>
    <t>Day 4</t>
  </si>
  <si>
    <t>Jun 18</t>
  </si>
  <si>
    <t>07:00 AM</t>
  </si>
  <si>
    <t>Train to Rome</t>
  </si>
  <si>
    <t>Gare de Lyon</t>
  </si>
  <si>
    <t>High-speed train</t>
  </si>
  <si>
    <t>03:00 PM</t>
  </si>
  <si>
    <t>Arrive Rome</t>
  </si>
  <si>
    <t>Roma Termini</t>
  </si>
  <si>
    <t>Hotel check-in at 4 PM</t>
  </si>
  <si>
    <t>Day 5</t>
  </si>
  <si>
    <t>Jun 19</t>
  </si>
  <si>
    <t>Colosseum Tour</t>
  </si>
  <si>
    <t>Piazza del Colosseo</t>
  </si>
  <si>
    <t>Guided tour booked</t>
  </si>
  <si>
    <t>Roman Forum</t>
  </si>
  <si>
    <t>Via della Salara Vecchia</t>
  </si>
  <si>
    <t>Same ticket as Colosseum</t>
  </si>
  <si>
    <t>TRAVEL BUDGET TRACKER</t>
  </si>
  <si>
    <t>Total Budget:</t>
  </si>
  <si>
    <t>Total Actual:</t>
  </si>
  <si>
    <t>Difference:</t>
  </si>
  <si>
    <t>Category</t>
  </si>
  <si>
    <t>Description</t>
  </si>
  <si>
    <t>Budgeted Amount</t>
  </si>
  <si>
    <t>Actual Amount</t>
  </si>
  <si>
    <t>Difference</t>
  </si>
  <si>
    <t>Flights</t>
  </si>
  <si>
    <t>Round trip NYC to Paris</t>
  </si>
  <si>
    <t>Booked 3 months early</t>
  </si>
  <si>
    <t>Rome to NYC return</t>
  </si>
  <si>
    <t>Jun 25</t>
  </si>
  <si>
    <t>Included in round trip</t>
  </si>
  <si>
    <t>Hotels</t>
  </si>
  <si>
    <t>Hotel Louvre - Paris (4 nights)</t>
  </si>
  <si>
    <t>Jun 15-18</t>
  </si>
  <si>
    <t>Breakfast included</t>
  </si>
  <si>
    <t>Roman Holiday Inn (7 nights)</t>
  </si>
  <si>
    <t>Jun 18-25</t>
  </si>
  <si>
    <t>City view room</t>
  </si>
  <si>
    <t>Transportation</t>
  </si>
  <si>
    <t>Paris Metro Pass</t>
  </si>
  <si>
    <t>4-day pass</t>
  </si>
  <si>
    <t>Train Paris to Rome</t>
  </si>
  <si>
    <t>First class</t>
  </si>
  <si>
    <t>Rome Transit Pass</t>
  </si>
  <si>
    <t>7-day pass</t>
  </si>
  <si>
    <t>Food</t>
  </si>
  <si>
    <t>Paris Dining</t>
  </si>
  <si>
    <t>Includes café visits</t>
  </si>
  <si>
    <t>Rome Dining</t>
  </si>
  <si>
    <t>Mix of restaurants</t>
  </si>
  <si>
    <t>Activities</t>
  </si>
  <si>
    <t>Eiffel Tower Tickets</t>
  </si>
  <si>
    <t>Summit access</t>
  </si>
  <si>
    <t>Audio guide included</t>
  </si>
  <si>
    <t>Guided tour</t>
  </si>
  <si>
    <t>Colosseum &amp; Forum Tour</t>
  </si>
  <si>
    <t>Skip-the-line</t>
  </si>
  <si>
    <t>Vatican Museums</t>
  </si>
  <si>
    <t>Jun 20</t>
  </si>
  <si>
    <t>Not yet paid</t>
  </si>
  <si>
    <t>Shopping</t>
  </si>
  <si>
    <t>Souvenirs Paris</t>
  </si>
  <si>
    <t>Gifts and keepsakes</t>
  </si>
  <si>
    <t>Souvenirs Rome</t>
  </si>
  <si>
    <t>Jun 22</t>
  </si>
  <si>
    <t>Budgeted amount</t>
  </si>
  <si>
    <t>Miscellaneous</t>
  </si>
  <si>
    <t>Travel Insurance</t>
  </si>
  <si>
    <t>Jun 1</t>
  </si>
  <si>
    <t>Annual policy</t>
  </si>
  <si>
    <t>Phone/Data Plan</t>
  </si>
  <si>
    <t>International roaming</t>
  </si>
  <si>
    <t>Tips &amp; Gratuities</t>
  </si>
  <si>
    <t>Various</t>
  </si>
  <si>
    <t>Ongoing</t>
  </si>
  <si>
    <t>SUMMARY BY CATEGORY</t>
  </si>
  <si>
    <t>Budgeted</t>
  </si>
  <si>
    <t>Actual</t>
  </si>
  <si>
    <t>TOTAL</t>
  </si>
  <si>
    <t>Tip: Update actual amounts as you spend to track your budget in real-time. Green = Under Budget | Red = Over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</si>
</sst>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7" x14ac:knownFonts="1">
    <font>
      <color theme="1"/>
      <family val="2"/>
      <scheme val="minor"/>
      <sz val="11"/>
      <name val="Calibri"/>
    </font>
    <font>
      <b/>
      <color rgb="FFFFFF"/>
      <sz val="20"/>
      <name val="Calibri"/>
    </font>
    <font>
      <b/>
    </font>
    <font>
      <b/>
      <color rgb="FFFFFF"/>
    </font>
    <font>
      <b/>
      <sz val="12"/>
    </font>
    <font>
      <b/>
      <color rgb="FFFFFF"/>
      <sz val="14"/>
    </font>
    <font>
      <i/>
      <color rgb="666666"/>
      <sz val="10"/>
    </font>
  </fonts>
  <fills count="8">
    <fill>
      <patternFill patternType="none"/>
    </fill>
    <fill>
      <patternFill patternType="gray125"/>
    </fill>
    <fill>
      <patternFill patternType="solid">
        <fgColor rgb="0066CC"/>
      </patternFill>
    </fill>
    <fill>
      <patternFill patternType="solid">
        <fgColor rgb="F0F0F0"/>
      </patternFill>
    </fill>
    <fill>
      <patternFill patternType="solid">
        <fgColor rgb="4472C4"/>
      </patternFill>
    </fill>
    <fill>
      <patternFill patternType="solid">
        <fgColor rgb="E7E6E6"/>
      </patternFill>
    </fill>
    <fill>
      <patternFill patternType="solid">
        <fgColor rgb="FFE699"/>
      </patternFill>
    </fill>
    <fill>
      <patternFill patternType="solid">
        <fgColor rgb="D9E1F2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CCCCCC"/>
      </left>
      <right style="thin">
        <color rgb="CCCCCC"/>
      </right>
      <top style="thin">
        <color rgb="CCCCCC"/>
      </top>
      <bottom style="thin">
        <color rgb="CCCCCC"/>
      </bottom>
      <diagonal/>
    </border>
    <border>
      <left style="thin"/>
      <right style="thin"/>
      <top style="double"/>
      <bottom style="double"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0" fillId="3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right"/>
    </xf>
    <xf numFmtId="164" fontId="4" fillId="5" borderId="0" xfId="0" applyNumberFormat="1" applyFont="1" applyFill="1"/>
    <xf numFmtId="164" fontId="4" fillId="6" borderId="0" xfId="0" applyNumberFormat="1" applyFont="1" applyFill="1"/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2" xfId="0" applyFont="1" applyBorder="1"/>
    <xf numFmtId="164" fontId="0" fillId="0" borderId="2" xfId="0" applyNumberFormat="1" applyBorder="1"/>
    <xf numFmtId="0" fontId="4" fillId="6" borderId="3" xfId="0" applyFont="1" applyFill="1" applyBorder="1"/>
    <xf numFmtId="164" fontId="2" fillId="6" borderId="3" xfId="0" applyNumberFormat="1" applyFont="1" applyFill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FormatPr defaultRowHeight="15" outlineLevelRow="0" outlineLevelCol="0" x14ac:dyDescent="55"/>
  <cols>
    <col min="1" max="1" width="12" customWidth="1"/>
    <col min="2" max="2" width="15" customWidth="1"/>
    <col min="3" max="3" width="12" customWidth="1"/>
    <col min="4" max="4" width="35" customWidth="1"/>
    <col min="5" max="5" width="25" customWidth="1"/>
    <col min="6" max="6" width="30" customWidth="1"/>
  </cols>
  <sheetData>
    <row r="1" ht="35" customHeight="1" spans="1:6" x14ac:dyDescent="0.25">
      <c r="A1" s="1" t="s">
        <v>0</v>
      </c>
      <c r="B1" s="1"/>
      <c r="C1" s="1"/>
      <c r="D1" s="1"/>
      <c r="E1" s="1"/>
      <c r="F1" s="1"/>
    </row>
    <row r="3" spans="1:6" x14ac:dyDescent="0.25">
      <c r="A3" s="2" t="s">
        <v>1</v>
      </c>
      <c r="B3" s="2"/>
      <c r="C3" s="3" t="s">
        <v>2</v>
      </c>
      <c r="D3" s="3"/>
      <c r="E3" s="3"/>
      <c r="F3" s="3"/>
    </row>
    <row r="4" spans="1:6" x14ac:dyDescent="0.25">
      <c r="A4" s="2" t="s">
        <v>3</v>
      </c>
      <c r="B4" s="2"/>
      <c r="C4" s="3" t="s">
        <v>4</v>
      </c>
      <c r="D4" s="3"/>
      <c r="E4" s="3"/>
      <c r="F4" s="3"/>
    </row>
    <row r="5" spans="1:6" x14ac:dyDescent="0.25">
      <c r="A5" s="2" t="s">
        <v>5</v>
      </c>
      <c r="B5" s="2"/>
      <c r="C5" s="3" t="s">
        <v>6</v>
      </c>
      <c r="D5" s="3"/>
      <c r="E5" s="3"/>
      <c r="F5" s="3"/>
    </row>
    <row r="7" spans="1:6" x14ac:dyDescent="0.25">
      <c r="A7" s="4" t="s">
        <v>7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</row>
    <row r="8" spans="1:6" x14ac:dyDescent="0.25">
      <c r="A8" s="5" t="s">
        <v>13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18</v>
      </c>
    </row>
    <row r="9" spans="1:6" x14ac:dyDescent="0.25">
      <c r="A9" s="5" t="s">
        <v>13</v>
      </c>
      <c r="B9" s="5" t="s">
        <v>14</v>
      </c>
      <c r="C9" s="5" t="s">
        <v>19</v>
      </c>
      <c r="D9" s="5" t="s">
        <v>20</v>
      </c>
      <c r="E9" s="5" t="s">
        <v>21</v>
      </c>
      <c r="F9" s="5" t="s">
        <v>22</v>
      </c>
    </row>
    <row r="10" spans="1:6" x14ac:dyDescent="0.25">
      <c r="A10" s="5" t="s">
        <v>13</v>
      </c>
      <c r="B10" s="5" t="s">
        <v>14</v>
      </c>
      <c r="C10" s="5" t="s">
        <v>23</v>
      </c>
      <c r="D10" s="5" t="s">
        <v>24</v>
      </c>
      <c r="E10" s="5" t="s">
        <v>25</v>
      </c>
      <c r="F10" s="5" t="s">
        <v>26</v>
      </c>
    </row>
    <row r="11" spans="1:6" x14ac:dyDescent="0.25">
      <c r="A11" s="5" t="s">
        <v>27</v>
      </c>
      <c r="B11" s="5" t="s">
        <v>28</v>
      </c>
      <c r="C11" s="5" t="s">
        <v>29</v>
      </c>
      <c r="D11" s="5" t="s">
        <v>30</v>
      </c>
      <c r="E11" s="5" t="s">
        <v>31</v>
      </c>
      <c r="F11" s="5" t="s">
        <v>32</v>
      </c>
    </row>
    <row r="12" spans="1:6" x14ac:dyDescent="0.25">
      <c r="A12" s="5" t="s">
        <v>27</v>
      </c>
      <c r="B12" s="5" t="s">
        <v>28</v>
      </c>
      <c r="C12" s="5" t="s">
        <v>19</v>
      </c>
      <c r="D12" s="5" t="s">
        <v>33</v>
      </c>
      <c r="E12" s="5" t="s">
        <v>34</v>
      </c>
      <c r="F12" s="5" t="s">
        <v>35</v>
      </c>
    </row>
    <row r="13" spans="1:6" x14ac:dyDescent="0.25">
      <c r="A13" s="5" t="s">
        <v>36</v>
      </c>
      <c r="B13" s="5" t="s">
        <v>37</v>
      </c>
      <c r="C13" s="5" t="s">
        <v>38</v>
      </c>
      <c r="D13" s="5" t="s">
        <v>39</v>
      </c>
      <c r="E13" s="5" t="s">
        <v>40</v>
      </c>
      <c r="F13" s="5" t="s">
        <v>41</v>
      </c>
    </row>
    <row r="14" spans="1:6" x14ac:dyDescent="0.25">
      <c r="A14" s="5" t="s">
        <v>42</v>
      </c>
      <c r="B14" s="5" t="s">
        <v>43</v>
      </c>
      <c r="C14" s="5" t="s">
        <v>44</v>
      </c>
      <c r="D14" s="5" t="s">
        <v>45</v>
      </c>
      <c r="E14" s="5" t="s">
        <v>46</v>
      </c>
      <c r="F14" s="5" t="s">
        <v>47</v>
      </c>
    </row>
    <row r="15" spans="1:6" x14ac:dyDescent="0.25">
      <c r="A15" s="5" t="s">
        <v>42</v>
      </c>
      <c r="B15" s="5" t="s">
        <v>43</v>
      </c>
      <c r="C15" s="5" t="s">
        <v>48</v>
      </c>
      <c r="D15" s="5" t="s">
        <v>49</v>
      </c>
      <c r="E15" s="5" t="s">
        <v>50</v>
      </c>
      <c r="F15" s="5" t="s">
        <v>51</v>
      </c>
    </row>
    <row r="16" spans="1:6" x14ac:dyDescent="0.25">
      <c r="A16" s="5" t="s">
        <v>52</v>
      </c>
      <c r="B16" s="5" t="s">
        <v>53</v>
      </c>
      <c r="C16" s="5" t="s">
        <v>29</v>
      </c>
      <c r="D16" s="5" t="s">
        <v>54</v>
      </c>
      <c r="E16" s="5" t="s">
        <v>55</v>
      </c>
      <c r="F16" s="5" t="s">
        <v>56</v>
      </c>
    </row>
    <row r="17" spans="1:6" x14ac:dyDescent="0.25">
      <c r="A17" s="5" t="s">
        <v>52</v>
      </c>
      <c r="B17" s="5" t="s">
        <v>53</v>
      </c>
      <c r="C17" s="5" t="s">
        <v>19</v>
      </c>
      <c r="D17" s="5" t="s">
        <v>57</v>
      </c>
      <c r="E17" s="5" t="s">
        <v>58</v>
      </c>
      <c r="F17" s="5" t="s">
        <v>59</v>
      </c>
    </row>
  </sheetData>
  <mergeCells count="7">
    <mergeCell ref="A1:F1"/>
    <mergeCell ref="A3:B3"/>
    <mergeCell ref="C3:F3"/>
    <mergeCell ref="A4:B4"/>
    <mergeCell ref="C4:F4"/>
    <mergeCell ref="A5:B5"/>
    <mergeCell ref="C5:F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FormatPr defaultRowHeight="15" outlineLevelRow="0" outlineLevelCol="0" x14ac:dyDescent="55"/>
  <cols>
    <col min="1" max="1" width="25" customWidth="1"/>
    <col min="2" max="2" width="35" customWidth="1"/>
    <col min="3" max="6" width="15" customWidth="1"/>
    <col min="7" max="7" width="25" customWidth="1"/>
  </cols>
  <sheetData>
    <row r="1" ht="35" customHeight="1" spans="1:7" x14ac:dyDescent="0.25">
      <c r="A1" s="1" t="s">
        <v>60</v>
      </c>
      <c r="B1" s="1"/>
      <c r="C1" s="1"/>
      <c r="D1" s="1"/>
      <c r="E1" s="1"/>
      <c r="F1" s="1"/>
      <c r="G1" s="1"/>
    </row>
    <row r="3" spans="1:7" x14ac:dyDescent="0.25">
      <c r="A3" s="2" t="s">
        <v>1</v>
      </c>
      <c r="B3" s="2"/>
      <c r="C3" s="3" t="s">
        <v>2</v>
      </c>
      <c r="D3" s="3"/>
      <c r="E3" s="6" t="s">
        <v>61</v>
      </c>
      <c r="F3" s="7">
        <f>SUM(D8:D50)</f>
      </c>
      <c r="G3" s="7"/>
    </row>
    <row r="4" spans="5:7" x14ac:dyDescent="0.25">
      <c r="E4" s="6" t="s">
        <v>62</v>
      </c>
      <c r="F4" s="7">
        <f>SUM(E8:E50)</f>
      </c>
      <c r="G4" s="7"/>
    </row>
    <row r="5" spans="5:7" x14ac:dyDescent="0.25">
      <c r="E5" s="6" t="s">
        <v>63</v>
      </c>
      <c r="F5" s="8">
        <f>F3-F4</f>
      </c>
      <c r="G5" s="8"/>
    </row>
    <row r="7" spans="1:7" x14ac:dyDescent="0.25">
      <c r="A7" s="9" t="s">
        <v>64</v>
      </c>
      <c r="B7" s="9" t="s">
        <v>65</v>
      </c>
      <c r="C7" s="9" t="s">
        <v>8</v>
      </c>
      <c r="D7" s="9" t="s">
        <v>66</v>
      </c>
      <c r="E7" s="9" t="s">
        <v>67</v>
      </c>
      <c r="F7" s="9" t="s">
        <v>68</v>
      </c>
      <c r="G7" s="9" t="s">
        <v>12</v>
      </c>
    </row>
    <row r="8" spans="1:7" x14ac:dyDescent="0.25">
      <c r="A8" s="10" t="s">
        <v>69</v>
      </c>
      <c r="B8" s="10" t="s">
        <v>70</v>
      </c>
      <c r="C8" s="10" t="s">
        <v>14</v>
      </c>
      <c r="D8" s="11">
        <v>1200</v>
      </c>
      <c r="E8" s="11">
        <v>1150</v>
      </c>
      <c r="F8" s="11">
        <f>D8-E8</f>
      </c>
      <c r="G8" s="10" t="s">
        <v>71</v>
      </c>
    </row>
    <row r="9" spans="1:7" x14ac:dyDescent="0.25">
      <c r="A9" s="10" t="s">
        <v>69</v>
      </c>
      <c r="B9" s="10" t="s">
        <v>72</v>
      </c>
      <c r="C9" s="10" t="s">
        <v>73</v>
      </c>
      <c r="D9" s="11">
        <v>0</v>
      </c>
      <c r="E9" s="11">
        <v>0</v>
      </c>
      <c r="F9" s="11">
        <f>D9-E9</f>
      </c>
      <c r="G9" s="10" t="s">
        <v>74</v>
      </c>
    </row>
    <row r="10" spans="1:7" x14ac:dyDescent="0.25">
      <c r="A10" s="10" t="s">
        <v>75</v>
      </c>
      <c r="B10" s="10" t="s">
        <v>76</v>
      </c>
      <c r="C10" s="10" t="s">
        <v>77</v>
      </c>
      <c r="D10" s="11">
        <v>800</v>
      </c>
      <c r="E10" s="11">
        <v>825</v>
      </c>
      <c r="F10" s="11">
        <f>D10-E10</f>
      </c>
      <c r="G10" s="10" t="s">
        <v>78</v>
      </c>
    </row>
    <row r="11" spans="1:7" x14ac:dyDescent="0.25">
      <c r="A11" s="10" t="s">
        <v>75</v>
      </c>
      <c r="B11" s="10" t="s">
        <v>79</v>
      </c>
      <c r="C11" s="10" t="s">
        <v>80</v>
      </c>
      <c r="D11" s="11">
        <v>1400</v>
      </c>
      <c r="E11" s="11">
        <v>1380</v>
      </c>
      <c r="F11" s="11">
        <f>D11-E11</f>
      </c>
      <c r="G11" s="10" t="s">
        <v>81</v>
      </c>
    </row>
    <row r="12" spans="1:7" x14ac:dyDescent="0.25">
      <c r="A12" s="10" t="s">
        <v>82</v>
      </c>
      <c r="B12" s="10" t="s">
        <v>83</v>
      </c>
      <c r="C12" s="10" t="s">
        <v>14</v>
      </c>
      <c r="D12" s="11">
        <v>50</v>
      </c>
      <c r="E12" s="11">
        <v>48</v>
      </c>
      <c r="F12" s="11">
        <f>D12-E12</f>
      </c>
      <c r="G12" s="10" t="s">
        <v>84</v>
      </c>
    </row>
    <row r="13" spans="1:7" x14ac:dyDescent="0.25">
      <c r="A13" s="10" t="s">
        <v>82</v>
      </c>
      <c r="B13" s="10" t="s">
        <v>85</v>
      </c>
      <c r="C13" s="10" t="s">
        <v>43</v>
      </c>
      <c r="D13" s="11">
        <v>250</v>
      </c>
      <c r="E13" s="11">
        <v>265</v>
      </c>
      <c r="F13" s="11">
        <f>D13-E13</f>
      </c>
      <c r="G13" s="10" t="s">
        <v>86</v>
      </c>
    </row>
    <row r="14" spans="1:7" x14ac:dyDescent="0.25">
      <c r="A14" s="10" t="s">
        <v>82</v>
      </c>
      <c r="B14" s="10" t="s">
        <v>87</v>
      </c>
      <c r="C14" s="10" t="s">
        <v>43</v>
      </c>
      <c r="D14" s="11">
        <v>60</v>
      </c>
      <c r="E14" s="11">
        <v>55</v>
      </c>
      <c r="F14" s="11">
        <f>D14-E14</f>
      </c>
      <c r="G14" s="10" t="s">
        <v>88</v>
      </c>
    </row>
    <row r="15" spans="1:7" x14ac:dyDescent="0.25">
      <c r="A15" s="10" t="s">
        <v>89</v>
      </c>
      <c r="B15" s="10" t="s">
        <v>90</v>
      </c>
      <c r="C15" s="10" t="s">
        <v>77</v>
      </c>
      <c r="D15" s="11">
        <v>400</v>
      </c>
      <c r="E15" s="11">
        <v>425</v>
      </c>
      <c r="F15" s="11">
        <f>D15-E15</f>
      </c>
      <c r="G15" s="10" t="s">
        <v>91</v>
      </c>
    </row>
    <row r="16" spans="1:7" x14ac:dyDescent="0.25">
      <c r="A16" s="10" t="s">
        <v>89</v>
      </c>
      <c r="B16" s="10" t="s">
        <v>92</v>
      </c>
      <c r="C16" s="10" t="s">
        <v>80</v>
      </c>
      <c r="D16" s="11">
        <v>700</v>
      </c>
      <c r="E16" s="11">
        <v>680</v>
      </c>
      <c r="F16" s="11">
        <f>D16-E16</f>
      </c>
      <c r="G16" s="10" t="s">
        <v>93</v>
      </c>
    </row>
    <row r="17" spans="1:7" x14ac:dyDescent="0.25">
      <c r="A17" s="10" t="s">
        <v>94</v>
      </c>
      <c r="B17" s="10" t="s">
        <v>95</v>
      </c>
      <c r="C17" s="10" t="s">
        <v>28</v>
      </c>
      <c r="D17" s="11">
        <v>80</v>
      </c>
      <c r="E17" s="11">
        <v>85</v>
      </c>
      <c r="F17" s="11">
        <f>D17-E17</f>
      </c>
      <c r="G17" s="10" t="s">
        <v>96</v>
      </c>
    </row>
    <row r="18" spans="1:7" x14ac:dyDescent="0.25">
      <c r="A18" s="10" t="s">
        <v>94</v>
      </c>
      <c r="B18" s="10" t="s">
        <v>33</v>
      </c>
      <c r="C18" s="10" t="s">
        <v>28</v>
      </c>
      <c r="D18" s="11">
        <v>40</v>
      </c>
      <c r="E18" s="11">
        <v>40</v>
      </c>
      <c r="F18" s="11">
        <f>D18-E18</f>
      </c>
      <c r="G18" s="10" t="s">
        <v>97</v>
      </c>
    </row>
    <row r="19" spans="1:7" x14ac:dyDescent="0.25">
      <c r="A19" s="10" t="s">
        <v>94</v>
      </c>
      <c r="B19" s="10" t="s">
        <v>39</v>
      </c>
      <c r="C19" s="10" t="s">
        <v>37</v>
      </c>
      <c r="D19" s="11">
        <v>120</v>
      </c>
      <c r="E19" s="11">
        <v>115</v>
      </c>
      <c r="F19" s="11">
        <f>D19-E19</f>
      </c>
      <c r="G19" s="10" t="s">
        <v>98</v>
      </c>
    </row>
    <row r="20" spans="1:7" x14ac:dyDescent="0.25">
      <c r="A20" s="10" t="s">
        <v>94</v>
      </c>
      <c r="B20" s="10" t="s">
        <v>99</v>
      </c>
      <c r="C20" s="10" t="s">
        <v>53</v>
      </c>
      <c r="D20" s="11">
        <v>100</v>
      </c>
      <c r="E20" s="11">
        <v>95</v>
      </c>
      <c r="F20" s="11">
        <f>D20-E20</f>
      </c>
      <c r="G20" s="10" t="s">
        <v>100</v>
      </c>
    </row>
    <row r="21" spans="1:7" x14ac:dyDescent="0.25">
      <c r="A21" s="10" t="s">
        <v>94</v>
      </c>
      <c r="B21" s="10" t="s">
        <v>101</v>
      </c>
      <c r="C21" s="10" t="s">
        <v>102</v>
      </c>
      <c r="D21" s="11">
        <v>90</v>
      </c>
      <c r="E21" s="11">
        <v>0</v>
      </c>
      <c r="F21" s="11">
        <f>D21-E21</f>
      </c>
      <c r="G21" s="10" t="s">
        <v>103</v>
      </c>
    </row>
    <row r="22" spans="1:7" x14ac:dyDescent="0.25">
      <c r="A22" s="10" t="s">
        <v>104</v>
      </c>
      <c r="B22" s="10" t="s">
        <v>105</v>
      </c>
      <c r="C22" s="10" t="s">
        <v>37</v>
      </c>
      <c r="D22" s="11">
        <v>200</v>
      </c>
      <c r="E22" s="11">
        <v>175</v>
      </c>
      <c r="F22" s="11">
        <f>D22-E22</f>
      </c>
      <c r="G22" s="10" t="s">
        <v>106</v>
      </c>
    </row>
    <row r="23" spans="1:7" x14ac:dyDescent="0.25">
      <c r="A23" s="10" t="s">
        <v>104</v>
      </c>
      <c r="B23" s="10" t="s">
        <v>107</v>
      </c>
      <c r="C23" s="10" t="s">
        <v>108</v>
      </c>
      <c r="D23" s="11">
        <v>150</v>
      </c>
      <c r="E23" s="11">
        <v>0</v>
      </c>
      <c r="F23" s="11">
        <f>D23-E23</f>
      </c>
      <c r="G23" s="10" t="s">
        <v>109</v>
      </c>
    </row>
    <row r="24" spans="1:7" x14ac:dyDescent="0.25">
      <c r="A24" s="10" t="s">
        <v>110</v>
      </c>
      <c r="B24" s="10" t="s">
        <v>111</v>
      </c>
      <c r="C24" s="10" t="s">
        <v>112</v>
      </c>
      <c r="D24" s="11">
        <v>150</v>
      </c>
      <c r="E24" s="11">
        <v>145</v>
      </c>
      <c r="F24" s="11">
        <f>D24-E24</f>
      </c>
      <c r="G24" s="10" t="s">
        <v>113</v>
      </c>
    </row>
    <row r="25" spans="1:7" x14ac:dyDescent="0.25">
      <c r="A25" s="10" t="s">
        <v>110</v>
      </c>
      <c r="B25" s="10" t="s">
        <v>114</v>
      </c>
      <c r="C25" s="10" t="s">
        <v>14</v>
      </c>
      <c r="D25" s="11">
        <v>75</v>
      </c>
      <c r="E25" s="11">
        <v>80</v>
      </c>
      <c r="F25" s="11">
        <f>D25-E25</f>
      </c>
      <c r="G25" s="10" t="s">
        <v>115</v>
      </c>
    </row>
    <row r="26" spans="1:7" x14ac:dyDescent="0.25">
      <c r="A26" s="10" t="s">
        <v>110</v>
      </c>
      <c r="B26" s="10" t="s">
        <v>116</v>
      </c>
      <c r="C26" s="10" t="s">
        <v>117</v>
      </c>
      <c r="D26" s="11">
        <v>200</v>
      </c>
      <c r="E26" s="11">
        <v>150</v>
      </c>
      <c r="F26" s="11">
        <f>D26-E26</f>
      </c>
      <c r="G26" s="10" t="s">
        <v>118</v>
      </c>
    </row>
    <row r="29" ht="25" customHeight="1" spans="1:7" x14ac:dyDescent="0.25">
      <c r="A29" s="12" t="s">
        <v>119</v>
      </c>
      <c r="B29" s="12"/>
      <c r="C29" s="12"/>
      <c r="D29" s="12"/>
      <c r="E29" s="12"/>
      <c r="F29" s="12"/>
      <c r="G29" s="12"/>
    </row>
    <row r="30" spans="2:6" x14ac:dyDescent="0.25">
      <c r="B30" s="13" t="s">
        <v>64</v>
      </c>
      <c r="D30" s="13" t="s">
        <v>120</v>
      </c>
      <c r="E30" s="13" t="s">
        <v>121</v>
      </c>
      <c r="F30" s="13" t="s">
        <v>68</v>
      </c>
    </row>
    <row r="31" spans="2:6" x14ac:dyDescent="0.25">
      <c r="B31" s="14" t="s">
        <v>69</v>
      </c>
      <c r="D31" s="15">
        <f>SUMIF(A8:A50,"Flights",D8:D50)</f>
      </c>
      <c r="E31" s="15">
        <f>SUMIF(A8:A50,"Flights",E8:E50)</f>
      </c>
      <c r="F31" s="15">
        <f>D31-E31</f>
      </c>
    </row>
    <row r="32" spans="2:6" x14ac:dyDescent="0.25">
      <c r="B32" s="14" t="s">
        <v>75</v>
      </c>
      <c r="D32" s="15">
        <f>SUMIF(A8:A50,"Hotels",D8:D50)</f>
      </c>
      <c r="E32" s="15">
        <f>SUMIF(A8:A50,"Hotels",E8:E50)</f>
      </c>
      <c r="F32" s="15">
        <f>D32-E32</f>
      </c>
    </row>
    <row r="33" spans="2:6" x14ac:dyDescent="0.25">
      <c r="B33" s="14" t="s">
        <v>82</v>
      </c>
      <c r="D33" s="15">
        <f>SUMIF(A8:A50,"Transportation",D8:D50)</f>
      </c>
      <c r="E33" s="15">
        <f>SUMIF(A8:A50,"Transportation",E8:E50)</f>
      </c>
      <c r="F33" s="15">
        <f>D33-E33</f>
      </c>
    </row>
    <row r="34" spans="2:6" x14ac:dyDescent="0.25">
      <c r="B34" s="14" t="s">
        <v>89</v>
      </c>
      <c r="D34" s="15">
        <f>SUMIF(A8:A50,"Food",D8:D50)</f>
      </c>
      <c r="E34" s="15">
        <f>SUMIF(A8:A50,"Food",E8:E50)</f>
      </c>
      <c r="F34" s="15">
        <f>D34-E34</f>
      </c>
    </row>
    <row r="35" spans="2:6" x14ac:dyDescent="0.25">
      <c r="B35" s="14" t="s">
        <v>94</v>
      </c>
      <c r="D35" s="15">
        <f>SUMIF(A8:A50,"Activities",D8:D50)</f>
      </c>
      <c r="E35" s="15">
        <f>SUMIF(A8:A50,"Activities",E8:E50)</f>
      </c>
      <c r="F35" s="15">
        <f>D35-E35</f>
      </c>
    </row>
    <row r="36" spans="2:6" x14ac:dyDescent="0.25">
      <c r="B36" s="14" t="s">
        <v>104</v>
      </c>
      <c r="D36" s="15">
        <f>SUMIF(A8:A50,"Shopping",D8:D50)</f>
      </c>
      <c r="E36" s="15">
        <f>SUMIF(A8:A50,"Shopping",E8:E50)</f>
      </c>
      <c r="F36" s="15">
        <f>D36-E36</f>
      </c>
    </row>
    <row r="37" spans="2:6" x14ac:dyDescent="0.25">
      <c r="B37" s="14" t="s">
        <v>110</v>
      </c>
      <c r="D37" s="15">
        <f>SUMIF(A8:A50,"Miscellaneous",D8:D50)</f>
      </c>
      <c r="E37" s="15">
        <f>SUMIF(A8:A50,"Miscellaneous",E8:E50)</f>
      </c>
      <c r="F37" s="15">
        <f>D37-E37</f>
      </c>
    </row>
    <row r="38" spans="2:6" x14ac:dyDescent="0.25">
      <c r="B38" s="16" t="s">
        <v>122</v>
      </c>
      <c r="D38" s="17">
        <f>SUM(D31:D37)</f>
      </c>
      <c r="E38" s="17">
        <f>SUM(E31:E37)</f>
      </c>
      <c r="F38" s="17">
        <f>D38-E38</f>
      </c>
    </row>
    <row r="41" spans="1:7" x14ac:dyDescent="0.25">
      <c r="A41" s="18" t="s">
        <v>123</v>
      </c>
      <c r="B41" s="18"/>
      <c r="C41" s="18"/>
      <c r="D41" s="18"/>
      <c r="E41" s="18"/>
      <c r="F41" s="18"/>
      <c r="G41" s="18"/>
    </row>
  </sheetData>
  <mergeCells count="8">
    <mergeCell ref="A1:G1"/>
    <mergeCell ref="A3:B3"/>
    <mergeCell ref="C3:D3"/>
    <mergeCell ref="F3:G3"/>
    <mergeCell ref="F4:G4"/>
    <mergeCell ref="F5:G5"/>
    <mergeCell ref="A29:G29"/>
    <mergeCell ref="A41:G4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Itinerary</vt:lpstr>
      <vt:lpstr>Budget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2026-01-05T11:15:53Z</dcterms:created>
  <dcterms:modified xsi:type="dcterms:W3CDTF">2026-01-05T11:15:53Z</dcterms:modified>
</cp:coreProperties>
</file>